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35" windowWidth="13020" windowHeight="9750"/>
  </bookViews>
  <sheets>
    <sheet name="Д.Ц. " sheetId="3" r:id="rId1"/>
    <sheet name="график работ" sheetId="6" r:id="rId2"/>
    <sheet name="граф.авансов-ПРИ НЕОБХОДИМОСТИ" sheetId="7" r:id="rId3"/>
    <sheet name="график авансов-при необходимост" sheetId="5" state="hidden" r:id="rId4"/>
  </sheets>
  <definedNames>
    <definedName name="_xlnm.Print_Titles" localSheetId="1">'график работ'!$5:$5</definedName>
    <definedName name="_xlnm.Print_Area" localSheetId="2">'граф.авансов-ПРИ НЕОБХОДИМОСТИ'!$A$1:$J$46</definedName>
    <definedName name="_xlnm.Print_Area" localSheetId="3">'график авансов-при необходимост'!$A$1:$H$34</definedName>
    <definedName name="_xlnm.Print_Area" localSheetId="1">'график работ'!$A$1:$S$49</definedName>
    <definedName name="_xlnm.Print_Area" localSheetId="0">'Д.Ц. '!$A$1:$F$49</definedName>
  </definedNames>
  <calcPr calcId="125725"/>
</workbook>
</file>

<file path=xl/calcChain.xml><?xml version="1.0" encoding="utf-8"?>
<calcChain xmlns="http://schemas.openxmlformats.org/spreadsheetml/2006/main">
  <c r="A3" i="7"/>
  <c r="A23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17"/>
  <c r="A10"/>
  <c r="A11" s="1"/>
  <c r="A12" s="1"/>
  <c r="A13" s="1"/>
  <c r="A9"/>
  <c r="A9" i="6"/>
  <c r="A10" s="1"/>
  <c r="A11" s="1"/>
  <c r="A12" s="1"/>
  <c r="I5"/>
  <c r="J5" s="1"/>
  <c r="K5" s="1"/>
  <c r="L5" s="1"/>
  <c r="M5" s="1"/>
  <c r="N5" s="1"/>
  <c r="O5" s="1"/>
  <c r="P5" s="1"/>
  <c r="Q5" s="1"/>
  <c r="R5" s="1"/>
  <c r="S5" s="1"/>
  <c r="A8" l="1"/>
  <c r="A16" s="1"/>
  <c r="A17" s="1"/>
  <c r="A22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8" i="3" l="1"/>
  <c r="A16" s="1"/>
  <c r="A17" s="1"/>
  <c r="A22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4" i="6" l="1"/>
  <c r="C18" i="5" l="1"/>
  <c r="C23"/>
  <c r="C24"/>
  <c r="C20"/>
  <c r="C21"/>
  <c r="A20"/>
  <c r="B20"/>
  <c r="A21"/>
  <c r="B21"/>
  <c r="A22"/>
  <c r="B22"/>
  <c r="C22"/>
  <c r="A23"/>
  <c r="B23"/>
  <c r="A24"/>
  <c r="B24"/>
  <c r="A19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A11"/>
  <c r="A5"/>
</calcChain>
</file>

<file path=xl/sharedStrings.xml><?xml version="1.0" encoding="utf-8"?>
<sst xmlns="http://schemas.openxmlformats.org/spreadsheetml/2006/main" count="246" uniqueCount="106">
  <si>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</si>
  <si>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</si>
  <si>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</si>
  <si>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</si>
  <si>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</si>
  <si>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</si>
  <si>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</si>
  <si>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</si>
  <si>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кроме того НДС 18 %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</si>
  <si>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</si>
  <si>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</si>
  <si>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</si>
  <si>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</si>
  <si>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</si>
  <si>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</si>
  <si>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</si>
  <si>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</si>
  <si>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</si>
  <si>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</si>
  <si>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</si>
  <si>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</si>
  <si>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</si>
  <si>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№ _______________________________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</si>
  <si>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</si>
  <si>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</si>
  <si>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</si>
  <si>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</si>
  <si>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</si>
  <si>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</si>
  <si>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</si>
  <si>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</si>
  <si>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</si>
  <si>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 xml:space="preserve">ВСЕГО </t>
  </si>
  <si>
    <t>Сентябрь 2016 г</t>
  </si>
  <si>
    <t>Октябрь 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</si>
  <si>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</si>
  <si>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погашение аванса по месяцам, в руб</t>
  </si>
  <si>
    <t>Ноябрь 2016 г</t>
  </si>
  <si>
    <t>1-17</t>
  </si>
  <si>
    <t>2-17</t>
  </si>
  <si>
    <t>3-17</t>
  </si>
  <si>
    <t>5-17</t>
  </si>
  <si>
    <t>Экологическая безопасность</t>
  </si>
  <si>
    <t>Модернизация водоводов речной воды от насосной станции «Водозабор» до насосных 2-го подъема (санация методом ЦПР водоводов речной воды) по проекту 18802</t>
  </si>
  <si>
    <t>ВСЕГО по ОНСС</t>
  </si>
  <si>
    <t>Итого по проекту 18802:</t>
  </si>
  <si>
    <t>ВСЕГО по Экологической безопасности</t>
  </si>
  <si>
    <t>Прочие проекты технического перевооружения</t>
  </si>
  <si>
    <t>Реконструкция системы охлаждения БОВ</t>
  </si>
  <si>
    <t>6-17</t>
  </si>
  <si>
    <t>Итого по проекту:</t>
  </si>
  <si>
    <t>Модернизация магистральных паропроводов (цех №17): Монтаж резервного паропровода на планшете №10 по проекту 17792</t>
  </si>
  <si>
    <t>Итого по проекту 17792:</t>
  </si>
  <si>
    <t>ВСЕГО по Прочим проектам</t>
  </si>
  <si>
    <t>18802-НВК л.1-8</t>
  </si>
  <si>
    <t xml:space="preserve">Наружный водопровод и канализация НВК, </t>
  </si>
  <si>
    <t>18802-ГП л.1-6</t>
  </si>
  <si>
    <t xml:space="preserve">Генплан ГП, </t>
  </si>
  <si>
    <t>ТЕПЛОИЗОЛЯЦИЯ ТИ</t>
  </si>
  <si>
    <t>17517-90-17 на изм.6 (к проекту № 17792)</t>
  </si>
  <si>
    <t>МОНТАЖНАЯ ЧАСТЬ ТМ</t>
  </si>
  <si>
    <t>17510-90-10-ТИ изм.3 (к проекту № 17792)</t>
  </si>
  <si>
    <t>КОНСТРУКЦИИ МЕТАЛЛИЧЕСКИЕ КМ2</t>
  </si>
  <si>
    <t>17509-90-09-КМ2 изм.1 (к проекту № 17792)</t>
  </si>
  <si>
    <t>КОНСТРУКЦИИ ЖЕЛЕЗОБЕТОННЫЕ КЖ2</t>
  </si>
  <si>
    <t>17509-90-09-КЖ2 (к проекту № 17792)</t>
  </si>
  <si>
    <t>17517-90-17-ТМ изм.11 л.25-26 (к проекту № 17792)</t>
  </si>
  <si>
    <t>17509-90-09 изм.2  л.9-15 (к проекту № 17792)</t>
  </si>
  <si>
    <t>17510-90-10-КМ2 изм.3 л.4,6-12 (к проекту № 17792)</t>
  </si>
  <si>
    <t>17509-90-09-ТМ л.1,12, ТМ.С л.10 изм.4 (к проекту № 17792)</t>
  </si>
  <si>
    <t>17510-90-10-КМ2 изм.6 л.6-8,12 (к проекту № 17792)</t>
  </si>
  <si>
    <t>Декабрь 2016 г</t>
  </si>
  <si>
    <t>___201_ г</t>
  </si>
  <si>
    <t>демонтаж градирни тит.229/12 по ведомости объемов работ</t>
  </si>
  <si>
    <t>Наружный водопровод и канализация НВК</t>
  </si>
  <si>
    <t>Генплан ГП</t>
  </si>
  <si>
    <t>Комплекс работ по техническому перевооружению объектов цеха № 17</t>
  </si>
  <si>
    <t>Установка Химводоподготовки  "Замена насосного агрегата Н-11" по Ведомости работ</t>
  </si>
  <si>
    <t>Замена эл.двигателя насоса Н-2 БОВ-2 по Ведомости работ</t>
  </si>
  <si>
    <t>Замена эл.двигателя насоса Н-6  БОВ-1, тит.225/8 по Ведомости работ</t>
  </si>
  <si>
    <t>Замена эл.двигателя насоса Н-7  БОВ-1, тит.225/8 по Ведомости работ</t>
  </si>
  <si>
    <t>Замена эл.двигателя насоса  Н-2 БОВ-3, тит.229/5 по Ведомости работ</t>
  </si>
  <si>
    <t>4-17</t>
  </si>
  <si>
    <t>Замена эл.двигателя насоса Н-5  БОВ-3, тит.229/5 по Ведомости работ</t>
  </si>
  <si>
    <t>7-17</t>
  </si>
  <si>
    <t>Демонтаж градирни тит.229/12 на БОВ-3  по Ведомости работ</t>
  </si>
  <si>
    <t>01:02500</t>
  </si>
  <si>
    <t>02:04008</t>
  </si>
  <si>
    <t>02:04009</t>
  </si>
  <si>
    <t>02:04022</t>
  </si>
  <si>
    <t>02:04024</t>
  </si>
  <si>
    <t>08:00542</t>
  </si>
  <si>
    <t>08:00544</t>
  </si>
  <si>
    <t>08:00550</t>
  </si>
  <si>
    <t>08:01050</t>
  </si>
  <si>
    <t>08:01106</t>
  </si>
  <si>
    <t>08:00551,  08:01108</t>
  </si>
  <si>
    <t>17510-90-10-КЖ2  л.1-2; 17510-90-10-КЖ2 изм.1 л.1   (к проекту № 17792)</t>
  </si>
  <si>
    <t>02:05251</t>
  </si>
  <si>
    <t>02:05263</t>
  </si>
  <si>
    <t>02:04007, 08:01051/02</t>
  </si>
  <si>
    <t>17510-90-10-ТМ изм.6, 10 (к проекту № 17792)</t>
  </si>
  <si>
    <t>17510-90-10-ТМ изм.5, 10 (к проекту № 17792)</t>
  </si>
  <si>
    <t>02:03942, 08:01051/1</t>
  </si>
  <si>
    <t>17509-90-09-ТИ изм.1 (к проекту № 17792)</t>
  </si>
  <si>
    <t>Директор по капитальному строительству</t>
  </si>
</sst>
</file>

<file path=xl/styles.xml><?xml version="1.0" encoding="utf-8"?>
<styleSheet xmlns="http://schemas.openxmlformats.org/spreadsheetml/2006/main">
  <numFmts count="2">
    <numFmt numFmtId="164" formatCode="[$-419]mmmm\ yyyy;@"/>
    <numFmt numFmtId="165" formatCode="mm/yy"/>
  </numFmts>
  <fonts count="43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969696"/>
        <bgColor rgb="FF000000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5">
    <xf numFmtId="0" fontId="0" fillId="0" borderId="0">
      <alignment wrapText="1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6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19" borderId="0" applyNumberFormat="0" applyBorder="0" applyAlignment="0" applyProtection="0"/>
    <xf numFmtId="0" fontId="21" fillId="8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2" fillId="26" borderId="31" applyNumberFormat="0" applyAlignment="0" applyProtection="0"/>
    <xf numFmtId="0" fontId="23" fillId="27" borderId="32" applyNumberFormat="0" applyAlignment="0" applyProtection="0"/>
    <xf numFmtId="0" fontId="24" fillId="27" borderId="31" applyNumberFormat="0" applyAlignment="0" applyProtection="0"/>
    <xf numFmtId="0" fontId="25" fillId="0" borderId="33" applyNumberFormat="0" applyFill="0" applyAlignment="0" applyProtection="0"/>
    <xf numFmtId="0" fontId="26" fillId="0" borderId="34" applyNumberFormat="0" applyFill="0" applyAlignment="0" applyProtection="0"/>
    <xf numFmtId="0" fontId="27" fillId="0" borderId="35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36" applyNumberFormat="0" applyFill="0" applyAlignment="0" applyProtection="0"/>
    <xf numFmtId="0" fontId="29" fillId="28" borderId="37" applyNumberFormat="0" applyAlignment="0" applyProtection="0"/>
    <xf numFmtId="0" fontId="30" fillId="0" borderId="0" applyNumberFormat="0" applyFill="0" applyBorder="0" applyAlignment="0" applyProtection="0"/>
    <xf numFmtId="0" fontId="31" fillId="29" borderId="0" applyNumberFormat="0" applyBorder="0" applyAlignment="0" applyProtection="0"/>
    <xf numFmtId="0" fontId="32" fillId="0" borderId="0"/>
    <xf numFmtId="0" fontId="6" fillId="0" borderId="0"/>
    <xf numFmtId="0" fontId="33" fillId="30" borderId="0" applyNumberFormat="0" applyBorder="0" applyAlignment="0" applyProtection="0"/>
    <xf numFmtId="0" fontId="34" fillId="0" borderId="0" applyNumberFormat="0" applyFill="0" applyBorder="0" applyAlignment="0" applyProtection="0"/>
    <xf numFmtId="0" fontId="4" fillId="31" borderId="38" applyNumberFormat="0" applyFont="0" applyAlignment="0" applyProtection="0"/>
    <xf numFmtId="0" fontId="35" fillId="0" borderId="39" applyNumberFormat="0" applyFill="0" applyAlignment="0" applyProtection="0"/>
    <xf numFmtId="0" fontId="36" fillId="0" borderId="0" applyNumberFormat="0" applyFill="0" applyBorder="0" applyAlignment="0" applyProtection="0"/>
    <xf numFmtId="0" fontId="37" fillId="32" borderId="0" applyNumberFormat="0" applyBorder="0" applyAlignment="0" applyProtection="0"/>
    <xf numFmtId="0" fontId="39" fillId="0" borderId="0"/>
  </cellStyleXfs>
  <cellXfs count="255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top" wrapText="1"/>
    </xf>
    <xf numFmtId="0" fontId="13" fillId="0" borderId="0" xfId="0" applyFont="1" applyFill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9" fillId="0" borderId="8" xfId="0" applyFont="1" applyFill="1" applyBorder="1" applyAlignment="1"/>
    <xf numFmtId="49" fontId="9" fillId="0" borderId="9" xfId="0" applyNumberFormat="1" applyFont="1" applyFill="1" applyBorder="1" applyAlignment="1"/>
    <xf numFmtId="4" fontId="9" fillId="0" borderId="9" xfId="0" applyNumberFormat="1" applyFont="1" applyFill="1" applyBorder="1" applyAlignment="1">
      <alignment horizontal="right" vertical="center" wrapText="1"/>
    </xf>
    <xf numFmtId="4" fontId="15" fillId="0" borderId="10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vertical="top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2" fillId="0" borderId="0" xfId="0" applyFont="1" applyFill="1">
      <alignment wrapText="1"/>
    </xf>
    <xf numFmtId="164" fontId="0" fillId="0" borderId="0" xfId="0" applyNumberFormat="1" applyFont="1" applyAlignment="1"/>
    <xf numFmtId="165" fontId="17" fillId="0" borderId="16" xfId="0" applyNumberFormat="1" applyFont="1" applyBorder="1" applyAlignment="1">
      <alignment horizontal="left" vertical="top" textRotation="90" wrapText="1"/>
    </xf>
    <xf numFmtId="165" fontId="17" fillId="0" borderId="17" xfId="0" applyNumberFormat="1" applyFont="1" applyBorder="1" applyAlignment="1">
      <alignment horizontal="left" vertical="top" textRotation="90" wrapText="1"/>
    </xf>
    <xf numFmtId="0" fontId="13" fillId="0" borderId="12" xfId="0" applyFont="1" applyFill="1" applyBorder="1">
      <alignment wrapText="1"/>
    </xf>
    <xf numFmtId="0" fontId="16" fillId="0" borderId="12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>
      <alignment wrapText="1"/>
    </xf>
    <xf numFmtId="0" fontId="2" fillId="0" borderId="18" xfId="0" applyFont="1" applyBorder="1" applyAlignment="1">
      <alignment horizontal="center" vertical="center" wrapText="1"/>
    </xf>
    <xf numFmtId="0" fontId="3" fillId="0" borderId="19" xfId="0" applyFont="1" applyBorder="1">
      <alignment wrapText="1"/>
    </xf>
    <xf numFmtId="0" fontId="13" fillId="0" borderId="13" xfId="0" applyFont="1" applyFill="1" applyBorder="1">
      <alignment wrapText="1"/>
    </xf>
    <xf numFmtId="0" fontId="12" fillId="0" borderId="13" xfId="0" applyFont="1" applyFill="1" applyBorder="1">
      <alignment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>
      <alignment wrapText="1"/>
    </xf>
    <xf numFmtId="0" fontId="12" fillId="0" borderId="15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4" fontId="2" fillId="0" borderId="1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8" fillId="0" borderId="12" xfId="0" applyFont="1" applyBorder="1" applyAlignment="1">
      <alignment horizontal="justify" vertical="center" wrapText="1"/>
    </xf>
    <xf numFmtId="0" fontId="11" fillId="0" borderId="12" xfId="0" applyFont="1" applyBorder="1" applyAlignment="1">
      <alignment horizontal="justify" vertical="center" wrapText="1"/>
    </xf>
    <xf numFmtId="49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/>
    <xf numFmtId="0" fontId="3" fillId="0" borderId="0" xfId="0" applyFont="1" applyAlignment="1">
      <alignment wrapText="1"/>
    </xf>
    <xf numFmtId="49" fontId="2" fillId="0" borderId="0" xfId="0" applyNumberFormat="1" applyFont="1" applyFill="1" applyAlignment="1">
      <alignment horizontal="left" vertical="top" wrapText="1"/>
    </xf>
    <xf numFmtId="0" fontId="3" fillId="0" borderId="0" xfId="0" applyFont="1" applyAlignment="1"/>
    <xf numFmtId="0" fontId="3" fillId="0" borderId="42" xfId="0" applyFont="1" applyBorder="1">
      <alignment wrapText="1"/>
    </xf>
    <xf numFmtId="164" fontId="0" fillId="0" borderId="14" xfId="0" applyNumberFormat="1" applyFont="1" applyBorder="1" applyAlignment="1"/>
    <xf numFmtId="0" fontId="18" fillId="0" borderId="1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2" fillId="0" borderId="1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164" fontId="38" fillId="0" borderId="46" xfId="0" applyNumberFormat="1" applyFont="1" applyBorder="1" applyAlignment="1">
      <alignment horizontal="center" vertical="center" wrapText="1"/>
    </xf>
    <xf numFmtId="164" fontId="38" fillId="0" borderId="47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0" fontId="3" fillId="0" borderId="48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0" xfId="0" applyFont="1" applyAlignment="1">
      <alignment horizontal="left" vertical="center" wrapText="1" indent="5"/>
    </xf>
    <xf numFmtId="0" fontId="2" fillId="0" borderId="28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40" fillId="0" borderId="0" xfId="0" applyFont="1" applyBorder="1" applyAlignment="1">
      <alignment vertical="center" wrapText="1"/>
    </xf>
    <xf numFmtId="0" fontId="2" fillId="0" borderId="43" xfId="0" applyFont="1" applyFill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48" xfId="0" applyFont="1" applyBorder="1" applyAlignment="1">
      <alignment vertical="center" wrapText="1"/>
    </xf>
    <xf numFmtId="4" fontId="2" fillId="0" borderId="43" xfId="0" applyNumberFormat="1" applyFont="1" applyFill="1" applyBorder="1" applyAlignment="1">
      <alignment horizontal="center" vertical="center" wrapText="1"/>
    </xf>
    <xf numFmtId="0" fontId="3" fillId="34" borderId="12" xfId="0" applyFont="1" applyFill="1" applyBorder="1">
      <alignment wrapText="1"/>
    </xf>
    <xf numFmtId="0" fontId="18" fillId="34" borderId="12" xfId="0" applyFont="1" applyFill="1" applyBorder="1" applyAlignment="1">
      <alignment horizontal="justify" vertical="center" wrapText="1"/>
    </xf>
    <xf numFmtId="0" fontId="3" fillId="34" borderId="0" xfId="0" applyFont="1" applyFill="1">
      <alignment wrapText="1"/>
    </xf>
    <xf numFmtId="0" fontId="13" fillId="34" borderId="12" xfId="0" applyFont="1" applyFill="1" applyBorder="1">
      <alignment wrapText="1"/>
    </xf>
    <xf numFmtId="0" fontId="13" fillId="34" borderId="0" xfId="0" applyFont="1" applyFill="1">
      <alignment wrapText="1"/>
    </xf>
    <xf numFmtId="0" fontId="11" fillId="34" borderId="12" xfId="0" applyFont="1" applyFill="1" applyBorder="1" applyAlignment="1">
      <alignment horizontal="justify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1" fillId="0" borderId="12" xfId="0" applyFont="1" applyFill="1" applyBorder="1" applyAlignment="1">
      <alignment horizontal="left" vertical="center" wrapText="1"/>
    </xf>
    <xf numFmtId="0" fontId="42" fillId="0" borderId="49" xfId="0" applyFont="1" applyFill="1" applyBorder="1" applyAlignment="1">
      <alignment horizontal="center" vertical="center" wrapText="1"/>
    </xf>
    <xf numFmtId="0" fontId="12" fillId="0" borderId="29" xfId="0" applyFont="1" applyFill="1" applyBorder="1">
      <alignment wrapText="1"/>
    </xf>
    <xf numFmtId="0" fontId="2" fillId="0" borderId="13" xfId="0" applyFont="1" applyFill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3" fillId="0" borderId="21" xfId="0" applyFont="1" applyFill="1" applyBorder="1">
      <alignment wrapText="1"/>
    </xf>
    <xf numFmtId="0" fontId="11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vertical="center" wrapText="1"/>
    </xf>
    <xf numFmtId="4" fontId="2" fillId="0" borderId="54" xfId="0" applyNumberFormat="1" applyFont="1" applyBorder="1" applyAlignment="1">
      <alignment horizontal="center" vertical="center" wrapText="1"/>
    </xf>
    <xf numFmtId="0" fontId="13" fillId="0" borderId="45" xfId="0" applyFont="1" applyFill="1" applyBorder="1">
      <alignment wrapText="1"/>
    </xf>
    <xf numFmtId="0" fontId="11" fillId="0" borderId="4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4" fontId="2" fillId="0" borderId="55" xfId="0" applyNumberFormat="1" applyFont="1" applyBorder="1" applyAlignment="1">
      <alignment horizontal="right" vertical="center" wrapText="1"/>
    </xf>
    <xf numFmtId="0" fontId="13" fillId="0" borderId="2" xfId="0" applyFont="1" applyFill="1" applyBorder="1">
      <alignment wrapText="1"/>
    </xf>
    <xf numFmtId="0" fontId="11" fillId="0" borderId="3" xfId="0" applyFont="1" applyBorder="1" applyAlignment="1">
      <alignment horizontal="justify" vertical="center" wrapText="1"/>
    </xf>
    <xf numFmtId="0" fontId="2" fillId="0" borderId="56" xfId="0" applyFont="1" applyBorder="1" applyAlignment="1">
      <alignment vertical="center" wrapText="1"/>
    </xf>
    <xf numFmtId="0" fontId="2" fillId="0" borderId="55" xfId="0" applyFont="1" applyBorder="1" applyAlignment="1">
      <alignment vertical="center" wrapText="1"/>
    </xf>
    <xf numFmtId="4" fontId="2" fillId="0" borderId="56" xfId="0" applyNumberFormat="1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3" fillId="0" borderId="3" xfId="0" applyFont="1" applyFill="1" applyBorder="1">
      <alignment wrapText="1"/>
    </xf>
    <xf numFmtId="0" fontId="3" fillId="34" borderId="13" xfId="0" applyFont="1" applyFill="1" applyBorder="1">
      <alignment wrapText="1"/>
    </xf>
    <xf numFmtId="0" fontId="13" fillId="34" borderId="13" xfId="0" applyFont="1" applyFill="1" applyBorder="1">
      <alignment wrapText="1"/>
    </xf>
    <xf numFmtId="0" fontId="13" fillId="0" borderId="15" xfId="0" applyFont="1" applyFill="1" applyBorder="1">
      <alignment wrapText="1"/>
    </xf>
    <xf numFmtId="0" fontId="2" fillId="0" borderId="12" xfId="0" applyFont="1" applyFill="1" applyBorder="1" applyAlignment="1">
      <alignment horizontal="left" vertical="center" wrapText="1"/>
    </xf>
    <xf numFmtId="49" fontId="11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left" wrapText="1"/>
    </xf>
    <xf numFmtId="49" fontId="11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1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top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0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right" vertical="center" wrapText="1"/>
    </xf>
    <xf numFmtId="0" fontId="2" fillId="0" borderId="27" xfId="0" applyFont="1" applyFill="1" applyBorder="1" applyAlignment="1">
      <alignment horizontal="righ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2" fillId="34" borderId="40" xfId="0" applyFont="1" applyFill="1" applyBorder="1" applyAlignment="1">
      <alignment horizontal="center" vertical="center" wrapText="1"/>
    </xf>
    <xf numFmtId="0" fontId="2" fillId="34" borderId="0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51" xfId="0" applyFont="1" applyFill="1" applyBorder="1" applyAlignment="1">
      <alignment horizontal="right" vertical="center" wrapText="1"/>
    </xf>
    <xf numFmtId="0" fontId="2" fillId="0" borderId="52" xfId="0" applyFont="1" applyFill="1" applyBorder="1" applyAlignment="1">
      <alignment horizontal="right" vertical="center" wrapText="1"/>
    </xf>
    <xf numFmtId="0" fontId="3" fillId="0" borderId="28" xfId="0" applyFont="1" applyBorder="1" applyAlignment="1">
      <alignment horizontal="center" wrapText="1"/>
    </xf>
    <xf numFmtId="0" fontId="2" fillId="0" borderId="26" xfId="0" applyFont="1" applyBorder="1" applyAlignment="1">
      <alignment horizontal="right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33" borderId="26" xfId="0" applyFont="1" applyFill="1" applyBorder="1" applyAlignment="1">
      <alignment horizontal="center" vertical="center" wrapText="1"/>
    </xf>
    <xf numFmtId="0" fontId="2" fillId="33" borderId="27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right" vertical="center" wrapText="1"/>
    </xf>
    <xf numFmtId="0" fontId="2" fillId="0" borderId="52" xfId="0" applyFont="1" applyBorder="1" applyAlignment="1">
      <alignment horizontal="right" vertical="center" wrapText="1"/>
    </xf>
    <xf numFmtId="0" fontId="2" fillId="0" borderId="53" xfId="0" applyFont="1" applyBorder="1" applyAlignment="1">
      <alignment horizontal="right" vertical="center" wrapText="1"/>
    </xf>
    <xf numFmtId="0" fontId="2" fillId="0" borderId="54" xfId="0" applyFont="1" applyBorder="1" applyAlignment="1">
      <alignment horizontal="right" vertical="center" wrapText="1"/>
    </xf>
    <xf numFmtId="164" fontId="38" fillId="0" borderId="44" xfId="0" applyNumberFormat="1" applyFont="1" applyBorder="1" applyAlignment="1">
      <alignment horizontal="center" vertical="center" wrapText="1"/>
    </xf>
    <xf numFmtId="164" fontId="38" fillId="0" borderId="50" xfId="0" applyNumberFormat="1" applyFont="1" applyBorder="1" applyAlignment="1">
      <alignment horizontal="center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textRotation="90" wrapText="1"/>
    </xf>
    <xf numFmtId="0" fontId="17" fillId="0" borderId="12" xfId="0" applyFont="1" applyFill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textRotation="90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wrapText="1"/>
    </xf>
    <xf numFmtId="0" fontId="2" fillId="9" borderId="22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17" fillId="0" borderId="16" xfId="0" applyFont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57" xfId="0" applyFont="1" applyBorder="1">
      <alignment wrapText="1"/>
    </xf>
    <xf numFmtId="0" fontId="8" fillId="0" borderId="57" xfId="37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4" fontId="38" fillId="0" borderId="6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4" fontId="38" fillId="0" borderId="12" xfId="0" applyNumberFormat="1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38" fillId="0" borderId="21" xfId="0" applyNumberFormat="1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165" fontId="5" fillId="0" borderId="21" xfId="0" applyNumberFormat="1" applyFont="1" applyBorder="1" applyAlignment="1">
      <alignment horizontal="left" vertical="top" textRotation="90" wrapText="1"/>
    </xf>
    <xf numFmtId="0" fontId="2" fillId="33" borderId="58" xfId="0" applyFont="1" applyFill="1" applyBorder="1" applyAlignment="1">
      <alignment horizontal="center" vertical="center" wrapText="1"/>
    </xf>
    <xf numFmtId="0" fontId="2" fillId="0" borderId="58" xfId="0" applyFont="1" applyBorder="1" applyAlignment="1">
      <alignment horizontal="left" vertical="center" wrapText="1"/>
    </xf>
    <xf numFmtId="0" fontId="2" fillId="33" borderId="51" xfId="0" applyFont="1" applyFill="1" applyBorder="1" applyAlignment="1">
      <alignment horizontal="center" vertical="center" wrapText="1"/>
    </xf>
    <xf numFmtId="0" fontId="2" fillId="33" borderId="52" xfId="0" applyFont="1" applyFill="1" applyBorder="1" applyAlignment="1">
      <alignment horizontal="center" vertical="center" wrapText="1"/>
    </xf>
    <xf numFmtId="0" fontId="2" fillId="33" borderId="59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8" fillId="0" borderId="57" xfId="0" applyFont="1" applyBorder="1" applyAlignment="1">
      <alignment horizontal="center" vertical="center" wrapText="1"/>
    </xf>
    <xf numFmtId="0" fontId="2" fillId="0" borderId="60" xfId="0" applyFont="1" applyFill="1" applyBorder="1" applyAlignment="1">
      <alignment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Обычный 3 2" xfId="44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9"/>
  <sheetViews>
    <sheetView tabSelected="1" zoomScaleNormal="100" zoomScaleSheetLayoutView="75" workbookViewId="0">
      <pane ySplit="6" topLeftCell="A7" activePane="bottomLeft" state="frozen"/>
      <selection pane="bottomLeft" activeCell="A3" sqref="A3:F3"/>
    </sheetView>
  </sheetViews>
  <sheetFormatPr defaultRowHeight="15"/>
  <cols>
    <col min="1" max="1" width="8.1640625" style="1" customWidth="1"/>
    <col min="2" max="2" width="42" style="1" customWidth="1"/>
    <col min="3" max="3" width="39.1640625" style="1" customWidth="1"/>
    <col min="4" max="4" width="17" style="24" customWidth="1"/>
    <col min="5" max="5" width="16.1640625" style="1" customWidth="1"/>
    <col min="6" max="6" width="17.6640625" style="1" customWidth="1"/>
    <col min="7" max="7" width="25.83203125" style="1" customWidth="1"/>
    <col min="8" max="8" width="9.33203125" style="1"/>
    <col min="9" max="9" width="60" style="1" customWidth="1"/>
    <col min="10" max="16384" width="9.33203125" style="1"/>
  </cols>
  <sheetData>
    <row r="1" spans="1:7" ht="24.75" customHeight="1">
      <c r="A1" s="160" t="s">
        <v>2</v>
      </c>
      <c r="B1" s="160"/>
      <c r="C1" s="160"/>
      <c r="D1" s="160"/>
      <c r="E1" s="160"/>
      <c r="F1" s="160"/>
      <c r="G1" s="2"/>
    </row>
    <row r="2" spans="1:7" ht="11.25" customHeight="1">
      <c r="A2" s="161"/>
      <c r="B2" s="161"/>
      <c r="C2" s="161"/>
      <c r="D2" s="161"/>
      <c r="E2" s="161"/>
      <c r="F2" s="161"/>
      <c r="G2" s="2"/>
    </row>
    <row r="3" spans="1:7" ht="21.75" customHeight="1">
      <c r="A3" s="162" t="s">
        <v>1</v>
      </c>
      <c r="B3" s="162"/>
      <c r="C3" s="162"/>
      <c r="D3" s="162"/>
      <c r="E3" s="162"/>
      <c r="F3" s="162"/>
      <c r="G3" s="3"/>
    </row>
    <row r="4" spans="1:7" ht="30" customHeight="1" thickBot="1">
      <c r="A4" s="159" t="s">
        <v>76</v>
      </c>
      <c r="B4" s="159"/>
      <c r="C4" s="159"/>
      <c r="D4" s="159"/>
      <c r="E4" s="159"/>
      <c r="F4" s="159"/>
      <c r="G4" s="4"/>
    </row>
    <row r="5" spans="1:7" ht="46.5" customHeight="1" thickBot="1">
      <c r="A5" s="17" t="s">
        <v>0</v>
      </c>
      <c r="B5" s="18" t="s">
        <v>3</v>
      </c>
      <c r="C5" s="18" t="s">
        <v>4</v>
      </c>
      <c r="D5" s="21" t="s">
        <v>5</v>
      </c>
      <c r="E5" s="18" t="s">
        <v>6</v>
      </c>
      <c r="F5" s="19" t="s">
        <v>7</v>
      </c>
      <c r="G5" s="3"/>
    </row>
    <row r="6" spans="1:7" ht="16.5" customHeight="1">
      <c r="A6" s="163" t="s">
        <v>23</v>
      </c>
      <c r="B6" s="164"/>
      <c r="C6" s="164"/>
      <c r="D6" s="164"/>
      <c r="E6" s="164"/>
      <c r="F6" s="165"/>
      <c r="G6" s="3"/>
    </row>
    <row r="7" spans="1:7" s="51" customFormat="1" ht="33.75" customHeight="1">
      <c r="A7" s="117">
        <v>1</v>
      </c>
      <c r="B7" s="221" t="s">
        <v>77</v>
      </c>
      <c r="C7" s="221"/>
      <c r="D7" s="50" t="s">
        <v>38</v>
      </c>
      <c r="E7" s="84"/>
      <c r="F7" s="126"/>
      <c r="G7" s="125"/>
    </row>
    <row r="8" spans="1:7" s="16" customFormat="1" ht="33.75" customHeight="1">
      <c r="A8" s="117">
        <f>A7+1</f>
        <v>2</v>
      </c>
      <c r="B8" s="222" t="s">
        <v>79</v>
      </c>
      <c r="C8" s="223"/>
      <c r="D8" s="50" t="s">
        <v>39</v>
      </c>
      <c r="E8" s="84"/>
      <c r="F8" s="126"/>
    </row>
    <row r="9" spans="1:7" s="16" customFormat="1" ht="33.75" customHeight="1">
      <c r="A9" s="117">
        <v>3</v>
      </c>
      <c r="B9" s="222" t="s">
        <v>80</v>
      </c>
      <c r="C9" s="223"/>
      <c r="D9" s="50" t="s">
        <v>40</v>
      </c>
      <c r="E9" s="84"/>
      <c r="F9" s="126"/>
    </row>
    <row r="10" spans="1:7" s="16" customFormat="1" ht="33.75" customHeight="1">
      <c r="A10" s="117">
        <v>4</v>
      </c>
      <c r="B10" s="221" t="s">
        <v>81</v>
      </c>
      <c r="C10" s="221"/>
      <c r="D10" s="50" t="s">
        <v>82</v>
      </c>
      <c r="E10" s="84"/>
      <c r="F10" s="126"/>
    </row>
    <row r="11" spans="1:7" s="16" customFormat="1" ht="33.75" customHeight="1">
      <c r="A11" s="117">
        <v>5</v>
      </c>
      <c r="B11" s="221" t="s">
        <v>83</v>
      </c>
      <c r="C11" s="221"/>
      <c r="D11" s="50" t="s">
        <v>41</v>
      </c>
      <c r="E11" s="84"/>
      <c r="F11" s="126"/>
    </row>
    <row r="12" spans="1:7" s="16" customFormat="1" ht="33.75" customHeight="1">
      <c r="A12" s="117">
        <v>6</v>
      </c>
      <c r="B12" s="221" t="s">
        <v>78</v>
      </c>
      <c r="C12" s="221"/>
      <c r="D12" s="50" t="s">
        <v>49</v>
      </c>
      <c r="E12" s="84"/>
      <c r="F12" s="126"/>
    </row>
    <row r="13" spans="1:7" s="16" customFormat="1" ht="21.75" customHeight="1">
      <c r="A13" s="172" t="s">
        <v>44</v>
      </c>
      <c r="B13" s="173"/>
      <c r="C13" s="173"/>
      <c r="D13" s="98"/>
      <c r="E13" s="84"/>
      <c r="F13" s="69"/>
    </row>
    <row r="14" spans="1:7" ht="16.5" customHeight="1">
      <c r="A14" s="163" t="s">
        <v>42</v>
      </c>
      <c r="B14" s="164"/>
      <c r="C14" s="164"/>
      <c r="D14" s="164"/>
      <c r="E14" s="164"/>
      <c r="F14" s="165"/>
      <c r="G14" s="90"/>
    </row>
    <row r="15" spans="1:7" s="16" customFormat="1" ht="40.5" customHeight="1">
      <c r="A15" s="169" t="s">
        <v>43</v>
      </c>
      <c r="B15" s="170"/>
      <c r="C15" s="170"/>
      <c r="D15" s="170"/>
      <c r="E15" s="170"/>
      <c r="F15" s="171"/>
    </row>
    <row r="16" spans="1:7" s="16" customFormat="1" ht="34.5" customHeight="1">
      <c r="A16" s="39">
        <f>A12+1</f>
        <v>7</v>
      </c>
      <c r="B16" s="40" t="s">
        <v>54</v>
      </c>
      <c r="C16" s="40" t="s">
        <v>74</v>
      </c>
      <c r="D16" s="116" t="s">
        <v>98</v>
      </c>
      <c r="E16" s="119"/>
      <c r="F16" s="120"/>
    </row>
    <row r="17" spans="1:11" s="16" customFormat="1" ht="31.5" customHeight="1">
      <c r="A17" s="39">
        <f>A16+1</f>
        <v>8</v>
      </c>
      <c r="B17" s="40" t="s">
        <v>56</v>
      </c>
      <c r="C17" s="40" t="s">
        <v>75</v>
      </c>
      <c r="D17" s="116" t="s">
        <v>99</v>
      </c>
      <c r="E17" s="119"/>
      <c r="F17" s="120"/>
    </row>
    <row r="18" spans="1:11" s="16" customFormat="1" ht="21.75" customHeight="1">
      <c r="A18" s="172" t="s">
        <v>45</v>
      </c>
      <c r="B18" s="173"/>
      <c r="C18" s="173"/>
      <c r="D18" s="99"/>
      <c r="E18" s="84"/>
      <c r="F18" s="69"/>
    </row>
    <row r="19" spans="1:11" s="16" customFormat="1" ht="21.75" customHeight="1">
      <c r="A19" s="172" t="s">
        <v>46</v>
      </c>
      <c r="B19" s="173"/>
      <c r="C19" s="173"/>
      <c r="D19" s="98"/>
      <c r="E19" s="227"/>
      <c r="F19" s="69"/>
    </row>
    <row r="20" spans="1:11" s="16" customFormat="1" ht="20.25" customHeight="1">
      <c r="A20" s="163" t="s">
        <v>47</v>
      </c>
      <c r="B20" s="164"/>
      <c r="C20" s="164"/>
      <c r="D20" s="164"/>
      <c r="E20" s="164"/>
      <c r="F20" s="165"/>
    </row>
    <row r="21" spans="1:11" s="20" customFormat="1" ht="31.5" customHeight="1">
      <c r="A21" s="169" t="s">
        <v>48</v>
      </c>
      <c r="B21" s="170"/>
      <c r="C21" s="170"/>
      <c r="D21" s="170"/>
      <c r="E21" s="170"/>
      <c r="F21" s="171"/>
    </row>
    <row r="22" spans="1:11" s="16" customFormat="1" ht="30.75" customHeight="1">
      <c r="A22" s="39">
        <f>A17+1</f>
        <v>9</v>
      </c>
      <c r="B22" s="174" t="s">
        <v>85</v>
      </c>
      <c r="C22" s="175"/>
      <c r="D22" s="50" t="s">
        <v>84</v>
      </c>
      <c r="E22" s="119"/>
      <c r="F22" s="120"/>
    </row>
    <row r="23" spans="1:11" s="16" customFormat="1" ht="37.5" customHeight="1">
      <c r="A23" s="169" t="s">
        <v>51</v>
      </c>
      <c r="B23" s="170"/>
      <c r="C23" s="170"/>
      <c r="D23" s="170"/>
      <c r="E23" s="170"/>
      <c r="F23" s="171"/>
    </row>
    <row r="24" spans="1:11" s="16" customFormat="1" ht="30.75" customHeight="1">
      <c r="A24" s="118">
        <f>A22+1</f>
        <v>10</v>
      </c>
      <c r="B24" s="40" t="s">
        <v>59</v>
      </c>
      <c r="C24" s="40" t="s">
        <v>58</v>
      </c>
      <c r="D24" s="116" t="s">
        <v>86</v>
      </c>
      <c r="E24" s="119"/>
      <c r="F24" s="120"/>
    </row>
    <row r="25" spans="1:11" s="16" customFormat="1" ht="30.75" customHeight="1">
      <c r="A25" s="118">
        <f>A24+1</f>
        <v>11</v>
      </c>
      <c r="B25" s="123" t="s">
        <v>101</v>
      </c>
      <c r="C25" s="123" t="s">
        <v>60</v>
      </c>
      <c r="D25" s="124" t="s">
        <v>100</v>
      </c>
      <c r="E25" s="119"/>
      <c r="F25" s="120"/>
    </row>
    <row r="26" spans="1:11" s="16" customFormat="1" ht="30.75" customHeight="1">
      <c r="A26" s="118">
        <f t="shared" ref="A26:A36" si="0">A25+1</f>
        <v>12</v>
      </c>
      <c r="B26" s="40" t="s">
        <v>61</v>
      </c>
      <c r="C26" s="40" t="s">
        <v>58</v>
      </c>
      <c r="D26" s="116" t="s">
        <v>87</v>
      </c>
      <c r="E26" s="119"/>
      <c r="F26" s="120"/>
    </row>
    <row r="27" spans="1:11" s="16" customFormat="1" ht="30.75" customHeight="1">
      <c r="A27" s="118">
        <f t="shared" si="0"/>
        <v>13</v>
      </c>
      <c r="B27" s="123" t="s">
        <v>104</v>
      </c>
      <c r="C27" s="40" t="s">
        <v>58</v>
      </c>
      <c r="D27" s="116" t="s">
        <v>88</v>
      </c>
      <c r="E27" s="119"/>
      <c r="F27" s="120"/>
    </row>
    <row r="28" spans="1:11" s="16" customFormat="1" ht="30.75" customHeight="1">
      <c r="A28" s="118">
        <f t="shared" si="0"/>
        <v>14</v>
      </c>
      <c r="B28" s="40" t="s">
        <v>63</v>
      </c>
      <c r="C28" s="40" t="s">
        <v>62</v>
      </c>
      <c r="D28" s="116" t="s">
        <v>89</v>
      </c>
      <c r="E28" s="119"/>
      <c r="F28" s="120"/>
      <c r="I28" s="102"/>
      <c r="J28" s="102"/>
      <c r="K28" s="102"/>
    </row>
    <row r="29" spans="1:11" s="16" customFormat="1" ht="30.75" customHeight="1">
      <c r="A29" s="118">
        <f t="shared" si="0"/>
        <v>15</v>
      </c>
      <c r="B29" s="40" t="s">
        <v>65</v>
      </c>
      <c r="C29" s="40" t="s">
        <v>64</v>
      </c>
      <c r="D29" s="116" t="s">
        <v>90</v>
      </c>
      <c r="E29" s="119"/>
      <c r="F29" s="120"/>
      <c r="I29" s="102"/>
      <c r="J29" s="102"/>
      <c r="K29" s="102"/>
    </row>
    <row r="30" spans="1:11" s="16" customFormat="1" ht="30.75" customHeight="1">
      <c r="A30" s="118">
        <f t="shared" si="0"/>
        <v>16</v>
      </c>
      <c r="B30" s="40" t="s">
        <v>66</v>
      </c>
      <c r="C30" s="40" t="s">
        <v>60</v>
      </c>
      <c r="D30" s="116" t="s">
        <v>91</v>
      </c>
      <c r="E30" s="119"/>
      <c r="F30" s="120"/>
      <c r="I30" s="102"/>
      <c r="J30" s="102"/>
      <c r="K30" s="102"/>
    </row>
    <row r="31" spans="1:11" s="16" customFormat="1" ht="30.75" customHeight="1">
      <c r="A31" s="118">
        <f t="shared" si="0"/>
        <v>17</v>
      </c>
      <c r="B31" s="40" t="s">
        <v>67</v>
      </c>
      <c r="C31" s="40" t="s">
        <v>60</v>
      </c>
      <c r="D31" s="116" t="s">
        <v>92</v>
      </c>
      <c r="E31" s="119"/>
      <c r="F31" s="120"/>
      <c r="I31" s="102"/>
      <c r="J31" s="102"/>
      <c r="K31" s="102"/>
    </row>
    <row r="32" spans="1:11" s="16" customFormat="1" ht="30.75" customHeight="1">
      <c r="A32" s="118">
        <f t="shared" si="0"/>
        <v>18</v>
      </c>
      <c r="B32" s="40" t="s">
        <v>68</v>
      </c>
      <c r="C32" s="40" t="s">
        <v>62</v>
      </c>
      <c r="D32" s="116" t="s">
        <v>93</v>
      </c>
      <c r="E32" s="119"/>
      <c r="F32" s="120"/>
      <c r="I32" s="102"/>
      <c r="J32" s="102"/>
      <c r="K32" s="102"/>
    </row>
    <row r="33" spans="1:11" s="16" customFormat="1" ht="47.25" customHeight="1">
      <c r="A33" s="118">
        <f t="shared" si="0"/>
        <v>19</v>
      </c>
      <c r="B33" s="40" t="s">
        <v>97</v>
      </c>
      <c r="C33" s="40" t="s">
        <v>64</v>
      </c>
      <c r="D33" s="116" t="s">
        <v>96</v>
      </c>
      <c r="E33" s="119"/>
      <c r="F33" s="120"/>
      <c r="I33" s="102"/>
      <c r="J33" s="102"/>
      <c r="K33" s="102"/>
    </row>
    <row r="34" spans="1:11" s="16" customFormat="1" ht="33" customHeight="1">
      <c r="A34" s="118">
        <f t="shared" si="0"/>
        <v>20</v>
      </c>
      <c r="B34" s="40" t="s">
        <v>69</v>
      </c>
      <c r="C34" s="40" t="s">
        <v>60</v>
      </c>
      <c r="D34" s="116" t="s">
        <v>94</v>
      </c>
      <c r="E34" s="119"/>
      <c r="F34" s="120"/>
      <c r="I34" s="102"/>
      <c r="J34" s="102"/>
      <c r="K34" s="102"/>
    </row>
    <row r="35" spans="1:11" s="16" customFormat="1" ht="30.75" customHeight="1">
      <c r="A35" s="118">
        <f t="shared" si="0"/>
        <v>21</v>
      </c>
      <c r="B35" s="40" t="s">
        <v>70</v>
      </c>
      <c r="C35" s="40" t="s">
        <v>62</v>
      </c>
      <c r="D35" s="116" t="s">
        <v>95</v>
      </c>
      <c r="E35" s="119"/>
      <c r="F35" s="120"/>
      <c r="I35" s="102"/>
      <c r="J35" s="102"/>
      <c r="K35" s="102"/>
    </row>
    <row r="36" spans="1:11" s="16" customFormat="1" ht="30.75" customHeight="1">
      <c r="A36" s="118">
        <f t="shared" si="0"/>
        <v>22</v>
      </c>
      <c r="B36" s="123" t="s">
        <v>102</v>
      </c>
      <c r="C36" s="123" t="s">
        <v>60</v>
      </c>
      <c r="D36" s="124" t="s">
        <v>103</v>
      </c>
      <c r="E36" s="119"/>
      <c r="F36" s="120"/>
    </row>
    <row r="37" spans="1:11" s="16" customFormat="1" ht="30.75" customHeight="1">
      <c r="A37" s="172" t="s">
        <v>52</v>
      </c>
      <c r="B37" s="173"/>
      <c r="C37" s="173"/>
      <c r="D37" s="101"/>
      <c r="E37" s="84"/>
      <c r="F37" s="69"/>
      <c r="I37" s="96"/>
    </row>
    <row r="38" spans="1:11" s="16" customFormat="1" ht="21.75" customHeight="1" thickBot="1">
      <c r="A38" s="172" t="s">
        <v>53</v>
      </c>
      <c r="B38" s="173"/>
      <c r="C38" s="173"/>
      <c r="D38" s="254"/>
      <c r="E38" s="228"/>
      <c r="F38" s="69"/>
      <c r="I38" s="97"/>
    </row>
    <row r="39" spans="1:11" ht="23.25" customHeight="1" thickBot="1">
      <c r="A39" s="166" t="s">
        <v>32</v>
      </c>
      <c r="B39" s="167"/>
      <c r="C39" s="167"/>
      <c r="D39" s="167"/>
      <c r="E39" s="168"/>
      <c r="F39" s="14"/>
    </row>
    <row r="40" spans="1:11" ht="20.25" customHeight="1" thickBot="1">
      <c r="A40" s="10"/>
      <c r="B40" s="11"/>
      <c r="C40" s="12" t="s">
        <v>8</v>
      </c>
      <c r="D40" s="11"/>
      <c r="E40" s="15"/>
      <c r="F40" s="13"/>
    </row>
    <row r="41" spans="1:11" ht="36" customHeight="1" thickBot="1">
      <c r="A41" s="31"/>
      <c r="B41" s="32"/>
      <c r="C41" s="33" t="s">
        <v>9</v>
      </c>
      <c r="D41" s="34"/>
      <c r="E41" s="35"/>
      <c r="F41" s="36"/>
    </row>
    <row r="42" spans="1:11" ht="27.75" customHeight="1">
      <c r="A42" s="5"/>
      <c r="B42" s="154" t="s">
        <v>11</v>
      </c>
      <c r="C42" s="154"/>
      <c r="D42" s="6"/>
      <c r="E42" s="5"/>
      <c r="F42" s="5" t="s">
        <v>12</v>
      </c>
    </row>
    <row r="43" spans="1:11">
      <c r="A43" s="5"/>
      <c r="B43" s="9"/>
      <c r="C43" s="9"/>
      <c r="D43" s="6"/>
      <c r="E43" s="5"/>
      <c r="F43" s="5"/>
    </row>
    <row r="44" spans="1:11" ht="0.75" customHeight="1">
      <c r="A44" s="5"/>
      <c r="B44" s="9"/>
      <c r="C44" s="9"/>
      <c r="D44" s="6"/>
      <c r="E44" s="5"/>
      <c r="F44" s="5"/>
    </row>
    <row r="45" spans="1:11" hidden="1">
      <c r="A45" s="5"/>
      <c r="B45" s="5"/>
      <c r="C45" s="5"/>
      <c r="D45" s="5"/>
      <c r="E45" s="5"/>
      <c r="F45" s="5"/>
    </row>
    <row r="46" spans="1:11" ht="18.75">
      <c r="A46" s="5"/>
      <c r="B46" s="7" t="s">
        <v>13</v>
      </c>
      <c r="C46" s="8"/>
      <c r="D46" s="22"/>
      <c r="E46" s="158" t="s">
        <v>14</v>
      </c>
      <c r="F46" s="158"/>
    </row>
    <row r="47" spans="1:11" ht="15.75">
      <c r="A47" s="5"/>
      <c r="B47" s="157" t="s">
        <v>15</v>
      </c>
      <c r="C47" s="157"/>
      <c r="D47" s="22"/>
      <c r="E47" s="5"/>
      <c r="F47" s="5"/>
    </row>
    <row r="48" spans="1:11">
      <c r="A48" s="5"/>
      <c r="B48" s="155" t="s">
        <v>16</v>
      </c>
      <c r="C48" s="156"/>
      <c r="D48" s="23"/>
      <c r="E48" s="5"/>
      <c r="F48" s="5"/>
    </row>
    <row r="49" spans="1:6" ht="35.25" customHeight="1">
      <c r="A49" s="5"/>
      <c r="B49" s="152" t="s">
        <v>17</v>
      </c>
      <c r="C49" s="153"/>
      <c r="D49" s="23"/>
      <c r="E49" s="152" t="s">
        <v>18</v>
      </c>
      <c r="F49" s="153"/>
    </row>
  </sheetData>
  <mergeCells count="29">
    <mergeCell ref="B10:C10"/>
    <mergeCell ref="B12:C12"/>
    <mergeCell ref="A18:C18"/>
    <mergeCell ref="A19:C19"/>
    <mergeCell ref="B7:C7"/>
    <mergeCell ref="B8:C8"/>
    <mergeCell ref="B9:C9"/>
    <mergeCell ref="B11:C11"/>
    <mergeCell ref="A20:F20"/>
    <mergeCell ref="A39:E39"/>
    <mergeCell ref="A15:F15"/>
    <mergeCell ref="A14:F14"/>
    <mergeCell ref="A13:C13"/>
    <mergeCell ref="B22:C22"/>
    <mergeCell ref="A21:F21"/>
    <mergeCell ref="A38:C38"/>
    <mergeCell ref="A23:F23"/>
    <mergeCell ref="A37:C37"/>
    <mergeCell ref="A4:F4"/>
    <mergeCell ref="A1:F1"/>
    <mergeCell ref="A2:F2"/>
    <mergeCell ref="A3:F3"/>
    <mergeCell ref="A6:F6"/>
    <mergeCell ref="B49:C49"/>
    <mergeCell ref="E49:F49"/>
    <mergeCell ref="B42:C42"/>
    <mergeCell ref="B48:C48"/>
    <mergeCell ref="B47:C47"/>
    <mergeCell ref="E46:F46"/>
  </mergeCells>
  <phoneticPr fontId="14" type="noConversion"/>
  <printOptions horizontalCentered="1"/>
  <pageMargins left="0.39370078740157483" right="0.25" top="0.39370078740157483" bottom="0.27" header="0.35433070866141736" footer="0.25"/>
  <pageSetup paperSize="9" scale="77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9"/>
  <sheetViews>
    <sheetView zoomScale="80" zoomScaleNormal="80" zoomScaleSheetLayoutView="75" workbookViewId="0">
      <pane ySplit="5" topLeftCell="A6" activePane="bottomLeft" state="frozen"/>
      <selection pane="bottomLeft" activeCell="A4" sqref="A4:J4"/>
    </sheetView>
  </sheetViews>
  <sheetFormatPr defaultRowHeight="15"/>
  <cols>
    <col min="1" max="1" width="5.83203125" style="1" customWidth="1"/>
    <col min="2" max="2" width="34" style="1" customWidth="1"/>
    <col min="3" max="3" width="39.1640625" style="1" customWidth="1"/>
    <col min="4" max="4" width="13.5" style="1" customWidth="1"/>
    <col min="5" max="5" width="12.33203125" style="1" customWidth="1"/>
    <col min="6" max="6" width="12.5" style="1" customWidth="1"/>
    <col min="7" max="7" width="11.33203125" style="1" customWidth="1"/>
    <col min="8" max="8" width="15.83203125" style="1" customWidth="1"/>
    <col min="9" max="9" width="15.33203125" style="1" customWidth="1"/>
    <col min="10" max="10" width="12.83203125" style="1" bestFit="1" customWidth="1"/>
    <col min="11" max="11" width="15.33203125" style="1" bestFit="1" customWidth="1"/>
    <col min="12" max="12" width="11.6640625" style="1" bestFit="1" customWidth="1"/>
    <col min="13" max="13" width="13.33203125" style="1" bestFit="1" customWidth="1"/>
    <col min="14" max="14" width="13.5" style="1" bestFit="1" customWidth="1"/>
    <col min="15" max="15" width="14.5" style="1" bestFit="1" customWidth="1"/>
    <col min="16" max="16" width="16.33203125" style="1" bestFit="1" customWidth="1"/>
    <col min="17" max="17" width="15.6640625" style="1" bestFit="1" customWidth="1"/>
    <col min="18" max="18" width="14.1640625" style="1" bestFit="1" customWidth="1"/>
    <col min="19" max="19" width="15.33203125" style="1" bestFit="1" customWidth="1"/>
    <col min="20" max="16384" width="9.33203125" style="1"/>
  </cols>
  <sheetData>
    <row r="1" spans="1:19" s="20" customFormat="1" ht="24.75" customHeight="1">
      <c r="D1" s="72"/>
      <c r="E1" s="72"/>
      <c r="F1" s="176" t="s">
        <v>19</v>
      </c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</row>
    <row r="2" spans="1:19" s="20" customFormat="1" ht="18" customHeight="1">
      <c r="A2" s="177"/>
      <c r="B2" s="177"/>
      <c r="C2" s="177"/>
      <c r="D2" s="72"/>
      <c r="E2" s="72"/>
    </row>
    <row r="3" spans="1:19" s="20" customFormat="1" ht="16.5" customHeight="1">
      <c r="A3" s="178" t="s">
        <v>20</v>
      </c>
      <c r="B3" s="178"/>
      <c r="C3" s="178"/>
      <c r="D3" s="178"/>
      <c r="E3" s="178"/>
      <c r="F3" s="178"/>
      <c r="G3" s="178"/>
      <c r="H3" s="178"/>
      <c r="I3" s="178"/>
      <c r="J3" s="178"/>
    </row>
    <row r="4" spans="1:19" ht="26.25" customHeight="1" thickBot="1">
      <c r="A4" s="225" t="str">
        <f>'Д.Ц. '!$A$4</f>
        <v>Комплекс работ по техническому перевооружению объектов цеха № 17</v>
      </c>
      <c r="B4" s="225"/>
      <c r="C4" s="225"/>
      <c r="D4" s="225"/>
      <c r="E4" s="225"/>
      <c r="F4" s="225"/>
      <c r="G4" s="225"/>
      <c r="H4" s="225"/>
      <c r="I4" s="225"/>
      <c r="J4" s="225"/>
      <c r="M4" s="224" t="s">
        <v>21</v>
      </c>
      <c r="N4" s="224"/>
      <c r="O4" s="224"/>
    </row>
    <row r="5" spans="1:19" ht="46.5" customHeight="1">
      <c r="A5" s="86" t="s">
        <v>0</v>
      </c>
      <c r="B5" s="87" t="s">
        <v>3</v>
      </c>
      <c r="C5" s="87" t="s">
        <v>4</v>
      </c>
      <c r="D5" s="88" t="s">
        <v>33</v>
      </c>
      <c r="E5" s="88" t="s">
        <v>34</v>
      </c>
      <c r="F5" s="89" t="s">
        <v>37</v>
      </c>
      <c r="G5" s="89" t="s">
        <v>71</v>
      </c>
      <c r="H5" s="89">
        <v>42750</v>
      </c>
      <c r="I5" s="89">
        <f>H5+30</f>
        <v>42780</v>
      </c>
      <c r="J5" s="89">
        <f t="shared" ref="J5:S5" si="0">I5+30</f>
        <v>42810</v>
      </c>
      <c r="K5" s="89">
        <f t="shared" si="0"/>
        <v>42840</v>
      </c>
      <c r="L5" s="89">
        <f t="shared" si="0"/>
        <v>42870</v>
      </c>
      <c r="M5" s="89">
        <f t="shared" si="0"/>
        <v>42900</v>
      </c>
      <c r="N5" s="89">
        <f t="shared" si="0"/>
        <v>42930</v>
      </c>
      <c r="O5" s="89">
        <f t="shared" si="0"/>
        <v>42960</v>
      </c>
      <c r="P5" s="89">
        <f t="shared" si="0"/>
        <v>42990</v>
      </c>
      <c r="Q5" s="89">
        <f t="shared" si="0"/>
        <v>43020</v>
      </c>
      <c r="R5" s="89">
        <f t="shared" si="0"/>
        <v>43050</v>
      </c>
      <c r="S5" s="89">
        <f t="shared" si="0"/>
        <v>43080</v>
      </c>
    </row>
    <row r="6" spans="1:19" s="109" customFormat="1" ht="21" customHeight="1">
      <c r="A6" s="181" t="s">
        <v>23</v>
      </c>
      <c r="B6" s="182"/>
      <c r="C6" s="182"/>
      <c r="D6" s="182"/>
      <c r="E6" s="182"/>
      <c r="F6" s="182"/>
      <c r="G6" s="107"/>
      <c r="H6" s="108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48"/>
    </row>
    <row r="7" spans="1:19" s="16" customFormat="1" ht="32.25" customHeight="1">
      <c r="A7" s="117">
        <v>1</v>
      </c>
      <c r="B7" s="170" t="s">
        <v>77</v>
      </c>
      <c r="C7" s="170"/>
      <c r="D7" s="100"/>
      <c r="E7" s="84"/>
      <c r="F7" s="103"/>
      <c r="G7" s="46"/>
      <c r="H7" s="73"/>
      <c r="I7" s="46"/>
      <c r="J7" s="46"/>
      <c r="K7" s="46"/>
      <c r="L7" s="46"/>
      <c r="M7" s="46"/>
      <c r="N7" s="46"/>
      <c r="O7" s="46"/>
      <c r="P7" s="46"/>
      <c r="Q7" s="46"/>
      <c r="R7" s="46"/>
      <c r="S7" s="54"/>
    </row>
    <row r="8" spans="1:19" s="16" customFormat="1" ht="32.25" customHeight="1">
      <c r="A8" s="117">
        <f>A7+1</f>
        <v>2</v>
      </c>
      <c r="B8" s="174" t="s">
        <v>79</v>
      </c>
      <c r="C8" s="175"/>
      <c r="D8" s="100"/>
      <c r="E8" s="84"/>
      <c r="F8" s="103"/>
      <c r="G8" s="46"/>
      <c r="H8" s="73"/>
      <c r="I8" s="46"/>
      <c r="J8" s="46"/>
      <c r="K8" s="46"/>
      <c r="L8" s="46"/>
      <c r="M8" s="46"/>
      <c r="N8" s="46"/>
      <c r="O8" s="46"/>
      <c r="P8" s="46"/>
      <c r="Q8" s="46"/>
      <c r="R8" s="46"/>
      <c r="S8" s="54"/>
    </row>
    <row r="9" spans="1:19" s="16" customFormat="1" ht="32.25" customHeight="1">
      <c r="A9" s="117">
        <f t="shared" ref="A9:A12" si="1">A8+1</f>
        <v>3</v>
      </c>
      <c r="B9" s="174" t="s">
        <v>80</v>
      </c>
      <c r="C9" s="175"/>
      <c r="D9" s="100"/>
      <c r="E9" s="84"/>
      <c r="F9" s="103"/>
      <c r="G9" s="46"/>
      <c r="H9" s="73"/>
      <c r="I9" s="46"/>
      <c r="J9" s="46"/>
      <c r="K9" s="46"/>
      <c r="L9" s="46"/>
      <c r="M9" s="46"/>
      <c r="N9" s="46"/>
      <c r="O9" s="46"/>
      <c r="P9" s="46"/>
      <c r="Q9" s="46"/>
      <c r="R9" s="46"/>
      <c r="S9" s="54"/>
    </row>
    <row r="10" spans="1:19" s="16" customFormat="1" ht="32.25" customHeight="1">
      <c r="A10" s="117">
        <f t="shared" si="1"/>
        <v>4</v>
      </c>
      <c r="B10" s="170" t="s">
        <v>81</v>
      </c>
      <c r="C10" s="170"/>
      <c r="D10" s="100"/>
      <c r="E10" s="84"/>
      <c r="F10" s="103"/>
      <c r="G10" s="46"/>
      <c r="H10" s="73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54"/>
    </row>
    <row r="11" spans="1:19" s="16" customFormat="1" ht="32.25" customHeight="1">
      <c r="A11" s="117">
        <f t="shared" si="1"/>
        <v>5</v>
      </c>
      <c r="B11" s="170" t="s">
        <v>83</v>
      </c>
      <c r="C11" s="170"/>
      <c r="D11" s="100"/>
      <c r="E11" s="84"/>
      <c r="F11" s="103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54"/>
    </row>
    <row r="12" spans="1:19" s="16" customFormat="1" ht="32.25" customHeight="1">
      <c r="A12" s="117">
        <f t="shared" si="1"/>
        <v>6</v>
      </c>
      <c r="B12" s="170" t="s">
        <v>78</v>
      </c>
      <c r="C12" s="170"/>
      <c r="D12" s="100"/>
      <c r="E12" s="84"/>
      <c r="F12" s="103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54"/>
    </row>
    <row r="13" spans="1:19" s="16" customFormat="1" ht="30.75" customHeight="1">
      <c r="A13" s="172" t="s">
        <v>44</v>
      </c>
      <c r="B13" s="173"/>
      <c r="C13" s="173"/>
      <c r="D13" s="84"/>
      <c r="E13" s="84"/>
      <c r="F13" s="10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54"/>
    </row>
    <row r="14" spans="1:19" s="111" customFormat="1" ht="21.75" customHeight="1">
      <c r="A14" s="181" t="s">
        <v>42</v>
      </c>
      <c r="B14" s="182"/>
      <c r="C14" s="182"/>
      <c r="D14" s="182"/>
      <c r="E14" s="182"/>
      <c r="F14" s="182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49"/>
    </row>
    <row r="15" spans="1:19" s="16" customFormat="1" ht="24.75" customHeight="1">
      <c r="A15" s="218" t="s">
        <v>43</v>
      </c>
      <c r="B15" s="219"/>
      <c r="C15" s="219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26"/>
    </row>
    <row r="16" spans="1:19" s="16" customFormat="1" ht="30" customHeight="1">
      <c r="A16" s="39">
        <f>A12+1</f>
        <v>7</v>
      </c>
      <c r="B16" s="40" t="s">
        <v>54</v>
      </c>
      <c r="C16" s="40" t="s">
        <v>55</v>
      </c>
      <c r="D16" s="121"/>
      <c r="E16" s="121"/>
      <c r="F16" s="122"/>
      <c r="G16" s="46"/>
      <c r="H16" s="74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54"/>
    </row>
    <row r="17" spans="1:19" s="16" customFormat="1" ht="24.75" customHeight="1">
      <c r="A17" s="39">
        <f>A16+1</f>
        <v>8</v>
      </c>
      <c r="B17" s="40" t="s">
        <v>56</v>
      </c>
      <c r="C17" s="40" t="s">
        <v>57</v>
      </c>
      <c r="D17" s="41"/>
      <c r="E17" s="121"/>
      <c r="F17" s="122"/>
      <c r="G17" s="46"/>
      <c r="H17" s="74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54"/>
    </row>
    <row r="18" spans="1:19" s="16" customFormat="1" ht="24" customHeight="1">
      <c r="A18" s="172" t="s">
        <v>45</v>
      </c>
      <c r="B18" s="173"/>
      <c r="C18" s="173"/>
      <c r="D18" s="84"/>
      <c r="E18" s="84"/>
      <c r="F18" s="106"/>
      <c r="G18" s="46"/>
      <c r="H18" s="74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54"/>
    </row>
    <row r="19" spans="1:19" s="16" customFormat="1" ht="31.5" customHeight="1">
      <c r="A19" s="172" t="s">
        <v>46</v>
      </c>
      <c r="B19" s="173"/>
      <c r="C19" s="173"/>
      <c r="D19" s="227"/>
      <c r="E19" s="227"/>
      <c r="F19" s="106"/>
      <c r="G19" s="46"/>
      <c r="H19" s="74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54"/>
    </row>
    <row r="20" spans="1:19" s="111" customFormat="1" ht="21" customHeight="1">
      <c r="A20" s="181" t="s">
        <v>47</v>
      </c>
      <c r="B20" s="182"/>
      <c r="C20" s="182"/>
      <c r="D20" s="182"/>
      <c r="E20" s="182"/>
      <c r="F20" s="182"/>
      <c r="G20" s="110"/>
      <c r="H20" s="112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49"/>
    </row>
    <row r="21" spans="1:19" s="16" customFormat="1" ht="31.5" customHeight="1">
      <c r="A21" s="169" t="s">
        <v>48</v>
      </c>
      <c r="B21" s="170"/>
      <c r="C21" s="170"/>
      <c r="D21" s="170"/>
      <c r="E21" s="170"/>
      <c r="F21" s="174"/>
      <c r="G21" s="46"/>
      <c r="H21" s="74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54"/>
    </row>
    <row r="22" spans="1:19" s="16" customFormat="1" ht="31.5" customHeight="1">
      <c r="A22" s="39">
        <f>A17+1</f>
        <v>9</v>
      </c>
      <c r="B22" s="174" t="s">
        <v>73</v>
      </c>
      <c r="C22" s="175"/>
      <c r="D22" s="100"/>
      <c r="E22" s="121"/>
      <c r="F22" s="151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54"/>
    </row>
    <row r="23" spans="1:19" s="16" customFormat="1" ht="31.5" customHeight="1">
      <c r="A23" s="172" t="s">
        <v>50</v>
      </c>
      <c r="B23" s="173"/>
      <c r="C23" s="173"/>
      <c r="D23" s="84"/>
      <c r="E23" s="84"/>
      <c r="F23" s="106"/>
      <c r="G23" s="46"/>
      <c r="H23" s="74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54"/>
    </row>
    <row r="24" spans="1:19" s="16" customFormat="1" ht="31.5" customHeight="1">
      <c r="A24" s="218" t="s">
        <v>51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26"/>
    </row>
    <row r="25" spans="1:19" s="16" customFormat="1" ht="31.5" customHeight="1">
      <c r="A25" s="118">
        <f>A22+1</f>
        <v>10</v>
      </c>
      <c r="B25" s="40" t="s">
        <v>59</v>
      </c>
      <c r="C25" s="40" t="s">
        <v>58</v>
      </c>
      <c r="D25" s="40"/>
      <c r="E25" s="121"/>
      <c r="F25" s="122"/>
      <c r="G25" s="46"/>
      <c r="H25" s="74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54"/>
    </row>
    <row r="26" spans="1:19" s="16" customFormat="1" ht="31.5" customHeight="1">
      <c r="A26" s="118">
        <f>A25+1</f>
        <v>11</v>
      </c>
      <c r="B26" s="123" t="s">
        <v>101</v>
      </c>
      <c r="C26" s="40" t="s">
        <v>60</v>
      </c>
      <c r="D26" s="40"/>
      <c r="E26" s="121"/>
      <c r="F26" s="122"/>
      <c r="G26" s="46"/>
      <c r="H26" s="74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54"/>
    </row>
    <row r="27" spans="1:19" s="16" customFormat="1" ht="31.5" customHeight="1">
      <c r="A27" s="118">
        <f t="shared" ref="A27:A37" si="2">A26+1</f>
        <v>12</v>
      </c>
      <c r="B27" s="40" t="s">
        <v>61</v>
      </c>
      <c r="C27" s="40" t="s">
        <v>58</v>
      </c>
      <c r="D27" s="40"/>
      <c r="E27" s="121"/>
      <c r="F27" s="122"/>
      <c r="G27" s="46"/>
      <c r="H27" s="74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54"/>
    </row>
    <row r="28" spans="1:19" s="16" customFormat="1" ht="31.5" customHeight="1">
      <c r="A28" s="118">
        <f t="shared" si="2"/>
        <v>13</v>
      </c>
      <c r="B28" s="123" t="s">
        <v>104</v>
      </c>
      <c r="C28" s="40" t="s">
        <v>58</v>
      </c>
      <c r="D28" s="40"/>
      <c r="E28" s="121"/>
      <c r="F28" s="122"/>
      <c r="G28" s="46"/>
      <c r="H28" s="74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54"/>
    </row>
    <row r="29" spans="1:19" s="16" customFormat="1" ht="31.5" customHeight="1">
      <c r="A29" s="118">
        <f t="shared" si="2"/>
        <v>14</v>
      </c>
      <c r="B29" s="40" t="s">
        <v>63</v>
      </c>
      <c r="C29" s="40" t="s">
        <v>62</v>
      </c>
      <c r="D29" s="40"/>
      <c r="E29" s="121"/>
      <c r="F29" s="122"/>
      <c r="G29" s="46"/>
      <c r="H29" s="74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54"/>
    </row>
    <row r="30" spans="1:19" s="16" customFormat="1" ht="31.5" customHeight="1">
      <c r="A30" s="118">
        <f t="shared" si="2"/>
        <v>15</v>
      </c>
      <c r="B30" s="40" t="s">
        <v>65</v>
      </c>
      <c r="C30" s="40" t="s">
        <v>64</v>
      </c>
      <c r="D30" s="40"/>
      <c r="E30" s="121"/>
      <c r="F30" s="122"/>
      <c r="G30" s="46"/>
      <c r="H30" s="74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54"/>
    </row>
    <row r="31" spans="1:19" s="16" customFormat="1" ht="31.5" customHeight="1">
      <c r="A31" s="118">
        <f t="shared" si="2"/>
        <v>16</v>
      </c>
      <c r="B31" s="40" t="s">
        <v>66</v>
      </c>
      <c r="C31" s="40" t="s">
        <v>60</v>
      </c>
      <c r="D31" s="40"/>
      <c r="E31" s="121"/>
      <c r="F31" s="122"/>
      <c r="G31" s="46"/>
      <c r="H31" s="74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54"/>
    </row>
    <row r="32" spans="1:19" s="16" customFormat="1" ht="31.5" customHeight="1">
      <c r="A32" s="118">
        <f t="shared" si="2"/>
        <v>17</v>
      </c>
      <c r="B32" s="40" t="s">
        <v>67</v>
      </c>
      <c r="C32" s="40" t="s">
        <v>60</v>
      </c>
      <c r="D32" s="40"/>
      <c r="E32" s="121"/>
      <c r="F32" s="122"/>
      <c r="G32" s="46"/>
      <c r="H32" s="74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54"/>
    </row>
    <row r="33" spans="1:19" s="16" customFormat="1" ht="31.5" customHeight="1">
      <c r="A33" s="118">
        <f t="shared" si="2"/>
        <v>18</v>
      </c>
      <c r="B33" s="40" t="s">
        <v>68</v>
      </c>
      <c r="C33" s="40" t="s">
        <v>62</v>
      </c>
      <c r="D33" s="40"/>
      <c r="E33" s="121"/>
      <c r="F33" s="122"/>
      <c r="G33" s="46"/>
      <c r="H33" s="74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54"/>
    </row>
    <row r="34" spans="1:19" s="16" customFormat="1" ht="31.5" customHeight="1">
      <c r="A34" s="118">
        <f t="shared" si="2"/>
        <v>19</v>
      </c>
      <c r="B34" s="40" t="s">
        <v>97</v>
      </c>
      <c r="C34" s="40" t="s">
        <v>64</v>
      </c>
      <c r="D34" s="40"/>
      <c r="E34" s="121"/>
      <c r="F34" s="122"/>
      <c r="G34" s="46"/>
      <c r="H34" s="74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54"/>
    </row>
    <row r="35" spans="1:19" s="16" customFormat="1" ht="31.5" customHeight="1">
      <c r="A35" s="118">
        <f t="shared" si="2"/>
        <v>20</v>
      </c>
      <c r="B35" s="40" t="s">
        <v>69</v>
      </c>
      <c r="C35" s="40" t="s">
        <v>60</v>
      </c>
      <c r="D35" s="40"/>
      <c r="E35" s="121"/>
      <c r="F35" s="122"/>
      <c r="G35" s="46"/>
      <c r="H35" s="74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54"/>
    </row>
    <row r="36" spans="1:19" s="16" customFormat="1" ht="31.5" customHeight="1">
      <c r="A36" s="118">
        <f t="shared" si="2"/>
        <v>21</v>
      </c>
      <c r="B36" s="40" t="s">
        <v>70</v>
      </c>
      <c r="C36" s="40" t="s">
        <v>62</v>
      </c>
      <c r="D36" s="40"/>
      <c r="E36" s="121"/>
      <c r="F36" s="122"/>
      <c r="G36" s="46"/>
      <c r="H36" s="74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54"/>
    </row>
    <row r="37" spans="1:19" s="16" customFormat="1" ht="31.5" customHeight="1">
      <c r="A37" s="118">
        <f t="shared" si="2"/>
        <v>22</v>
      </c>
      <c r="B37" s="123" t="s">
        <v>102</v>
      </c>
      <c r="C37" s="40" t="s">
        <v>60</v>
      </c>
      <c r="D37" s="50"/>
      <c r="E37" s="121"/>
      <c r="F37" s="122"/>
      <c r="G37" s="46"/>
      <c r="H37" s="74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54"/>
    </row>
    <row r="38" spans="1:19" s="16" customFormat="1" ht="31.5" customHeight="1">
      <c r="A38" s="172" t="s">
        <v>52</v>
      </c>
      <c r="B38" s="173"/>
      <c r="C38" s="173"/>
      <c r="D38" s="84"/>
      <c r="E38" s="84"/>
      <c r="F38" s="106"/>
      <c r="G38" s="46"/>
      <c r="H38" s="74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54"/>
    </row>
    <row r="39" spans="1:19" s="16" customFormat="1" ht="32.25" customHeight="1" thickBot="1">
      <c r="A39" s="185" t="s">
        <v>53</v>
      </c>
      <c r="B39" s="186"/>
      <c r="C39" s="186"/>
      <c r="D39" s="228"/>
      <c r="E39" s="228"/>
      <c r="F39" s="144"/>
      <c r="G39" s="132"/>
      <c r="H39" s="145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50"/>
    </row>
    <row r="40" spans="1:19" s="16" customFormat="1" ht="21.75" customHeight="1" thickBot="1">
      <c r="A40" s="183" t="s">
        <v>32</v>
      </c>
      <c r="B40" s="184"/>
      <c r="C40" s="184"/>
      <c r="D40" s="138"/>
      <c r="E40" s="138"/>
      <c r="F40" s="139"/>
      <c r="G40" s="140"/>
      <c r="H40" s="140"/>
      <c r="I40" s="146"/>
      <c r="J40" s="140"/>
      <c r="K40" s="140"/>
      <c r="L40" s="140"/>
      <c r="M40" s="140"/>
      <c r="N40" s="140"/>
      <c r="O40" s="140"/>
      <c r="P40" s="140"/>
      <c r="Q40" s="140"/>
      <c r="R40" s="140"/>
      <c r="S40" s="147"/>
    </row>
    <row r="41" spans="1:19">
      <c r="A41" s="5"/>
      <c r="B41" s="85"/>
      <c r="C41" s="85"/>
      <c r="D41" s="5"/>
      <c r="E41" s="5"/>
    </row>
    <row r="42" spans="1:19" ht="15" customHeight="1">
      <c r="A42" s="5"/>
      <c r="B42" s="5"/>
      <c r="C42" s="5"/>
      <c r="D42" s="5"/>
      <c r="E42" s="5"/>
    </row>
    <row r="43" spans="1:19" s="77" customFormat="1" ht="13.5" customHeight="1">
      <c r="A43" s="75"/>
      <c r="B43" s="76" t="s">
        <v>13</v>
      </c>
      <c r="D43" s="179" t="s">
        <v>14</v>
      </c>
      <c r="E43" s="179"/>
      <c r="F43" s="179"/>
    </row>
    <row r="44" spans="1:19" s="77" customFormat="1" ht="28.5">
      <c r="A44" s="75"/>
      <c r="B44" s="78" t="s">
        <v>105</v>
      </c>
      <c r="D44" s="75"/>
      <c r="E44" s="75"/>
    </row>
    <row r="45" spans="1:19" s="77" customFormat="1" ht="15" customHeight="1">
      <c r="A45" s="75"/>
      <c r="B45" s="79"/>
      <c r="D45" s="180"/>
      <c r="E45" s="180"/>
    </row>
    <row r="46" spans="1:19" s="77" customFormat="1" ht="15" customHeight="1">
      <c r="A46" s="75"/>
      <c r="B46" s="79" t="s">
        <v>35</v>
      </c>
      <c r="D46" s="187"/>
      <c r="E46" s="187"/>
    </row>
    <row r="47" spans="1:19" s="77" customFormat="1" ht="9.75" customHeight="1"/>
    <row r="48" spans="1:19" s="77" customFormat="1" ht="11.25" customHeight="1">
      <c r="B48" s="77" t="s">
        <v>24</v>
      </c>
    </row>
    <row r="49" spans="2:2" s="77" customFormat="1" ht="16.5" customHeight="1">
      <c r="B49" s="77" t="s">
        <v>22</v>
      </c>
    </row>
  </sheetData>
  <mergeCells count="28">
    <mergeCell ref="M4:O4"/>
    <mergeCell ref="A4:J4"/>
    <mergeCell ref="A3:J3"/>
    <mergeCell ref="F1:S1"/>
    <mergeCell ref="A24:S24"/>
    <mergeCell ref="A15:S15"/>
    <mergeCell ref="B9:C9"/>
    <mergeCell ref="B10:C10"/>
    <mergeCell ref="B12:C12"/>
    <mergeCell ref="A13:C13"/>
    <mergeCell ref="D46:E46"/>
    <mergeCell ref="A18:C18"/>
    <mergeCell ref="A19:C19"/>
    <mergeCell ref="A20:F20"/>
    <mergeCell ref="A21:F21"/>
    <mergeCell ref="A23:C23"/>
    <mergeCell ref="A2:C2"/>
    <mergeCell ref="D43:F43"/>
    <mergeCell ref="D45:E45"/>
    <mergeCell ref="A6:F6"/>
    <mergeCell ref="B7:C7"/>
    <mergeCell ref="A40:C40"/>
    <mergeCell ref="A14:F14"/>
    <mergeCell ref="A38:C38"/>
    <mergeCell ref="A39:C39"/>
    <mergeCell ref="B22:C22"/>
    <mergeCell ref="B8:C8"/>
    <mergeCell ref="B11:C11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52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6"/>
  <sheetViews>
    <sheetView zoomScaleNormal="100" zoomScaleSheetLayoutView="75" workbookViewId="0">
      <pane ySplit="6" topLeftCell="A7" activePane="bottomLeft" state="frozen"/>
      <selection pane="bottomLeft" activeCell="A3" sqref="A3:F3"/>
    </sheetView>
  </sheetViews>
  <sheetFormatPr defaultRowHeight="15"/>
  <cols>
    <col min="1" max="1" width="5.83203125" style="1" customWidth="1"/>
    <col min="2" max="2" width="40.5" style="1" customWidth="1"/>
    <col min="3" max="3" width="39.1640625" style="1" customWidth="1"/>
    <col min="4" max="4" width="15" style="24" customWidth="1"/>
    <col min="5" max="5" width="15" style="1" customWidth="1"/>
    <col min="6" max="6" width="12.5" style="1" customWidth="1"/>
    <col min="7" max="7" width="13.33203125" style="1" customWidth="1"/>
    <col min="8" max="8" width="9.33203125" style="1"/>
    <col min="9" max="9" width="11.6640625" style="1" customWidth="1"/>
    <col min="10" max="10" width="0.6640625" style="1" customWidth="1"/>
    <col min="11" max="16384" width="9.33203125" style="1"/>
  </cols>
  <sheetData>
    <row r="1" spans="1:10" ht="35.25" customHeight="1">
      <c r="D1" s="252" t="s">
        <v>31</v>
      </c>
      <c r="E1" s="252"/>
      <c r="F1" s="252"/>
      <c r="G1" s="252"/>
      <c r="H1" s="252"/>
      <c r="I1" s="252"/>
    </row>
    <row r="2" spans="1:10" ht="18" customHeight="1">
      <c r="A2" s="161" t="s">
        <v>25</v>
      </c>
      <c r="B2" s="161"/>
      <c r="C2" s="161"/>
      <c r="D2" s="161"/>
      <c r="E2" s="161"/>
      <c r="F2" s="161"/>
      <c r="G2" s="70"/>
      <c r="H2" s="70"/>
    </row>
    <row r="3" spans="1:10" ht="27" customHeight="1" thickBot="1">
      <c r="A3" s="253" t="str">
        <f>'Д.Ц. '!A4:F4</f>
        <v>Комплекс работ по техническому перевооружению объектов цеха № 17</v>
      </c>
      <c r="B3" s="253"/>
      <c r="C3" s="253"/>
      <c r="D3" s="253"/>
      <c r="E3" s="253"/>
      <c r="F3" s="253"/>
      <c r="G3" s="71"/>
      <c r="H3" s="71"/>
    </row>
    <row r="4" spans="1:10" ht="16.5" customHeight="1">
      <c r="A4" s="198" t="s">
        <v>0</v>
      </c>
      <c r="B4" s="229" t="s">
        <v>26</v>
      </c>
      <c r="C4" s="229" t="s">
        <v>4</v>
      </c>
      <c r="D4" s="230" t="s">
        <v>27</v>
      </c>
      <c r="E4" s="231" t="s">
        <v>28</v>
      </c>
      <c r="F4" s="232" t="s">
        <v>36</v>
      </c>
      <c r="G4" s="232"/>
      <c r="H4" s="233"/>
      <c r="I4" s="234"/>
      <c r="J4" s="80"/>
    </row>
    <row r="5" spans="1:10" s="43" customFormat="1" ht="12.75">
      <c r="A5" s="199"/>
      <c r="B5" s="235"/>
      <c r="C5" s="235"/>
      <c r="D5" s="236"/>
      <c r="E5" s="237"/>
      <c r="F5" s="238"/>
      <c r="G5" s="238"/>
      <c r="H5" s="239"/>
      <c r="I5" s="240"/>
      <c r="J5" s="81"/>
    </row>
    <row r="6" spans="1:10" s="43" customFormat="1" ht="48.75" customHeight="1">
      <c r="A6" s="199"/>
      <c r="B6" s="241"/>
      <c r="C6" s="241"/>
      <c r="D6" s="242"/>
      <c r="E6" s="243"/>
      <c r="F6" s="244" t="s">
        <v>72</v>
      </c>
      <c r="G6" s="244" t="s">
        <v>72</v>
      </c>
      <c r="H6" s="244" t="s">
        <v>72</v>
      </c>
      <c r="I6" s="244" t="s">
        <v>72</v>
      </c>
      <c r="J6" s="81"/>
    </row>
    <row r="7" spans="1:10" ht="18" customHeight="1">
      <c r="A7" s="247" t="s">
        <v>23</v>
      </c>
      <c r="B7" s="248"/>
      <c r="C7" s="248"/>
      <c r="D7" s="248"/>
      <c r="E7" s="248"/>
      <c r="F7" s="248"/>
      <c r="G7" s="248"/>
      <c r="H7" s="248"/>
      <c r="I7" s="249"/>
    </row>
    <row r="8" spans="1:10" s="16" customFormat="1" ht="28.5" customHeight="1">
      <c r="A8" s="127">
        <v>1</v>
      </c>
      <c r="B8" s="170" t="s">
        <v>77</v>
      </c>
      <c r="C8" s="170"/>
      <c r="D8" s="113"/>
      <c r="E8" s="91"/>
      <c r="F8" s="128"/>
      <c r="G8" s="46"/>
      <c r="H8" s="46"/>
      <c r="I8" s="82"/>
    </row>
    <row r="9" spans="1:10" s="16" customFormat="1" ht="24" customHeight="1">
      <c r="A9" s="127">
        <f>A8+1</f>
        <v>2</v>
      </c>
      <c r="B9" s="174" t="s">
        <v>79</v>
      </c>
      <c r="C9" s="175"/>
      <c r="D9" s="114"/>
      <c r="E9" s="105"/>
      <c r="F9" s="104"/>
      <c r="G9" s="46"/>
      <c r="H9" s="46"/>
      <c r="I9" s="82"/>
    </row>
    <row r="10" spans="1:10" s="16" customFormat="1" ht="24" customHeight="1">
      <c r="A10" s="127">
        <f t="shared" ref="A10:A13" si="0">A9+1</f>
        <v>3</v>
      </c>
      <c r="B10" s="174" t="s">
        <v>80</v>
      </c>
      <c r="C10" s="175"/>
      <c r="D10" s="114"/>
      <c r="E10" s="105"/>
      <c r="F10" s="104"/>
      <c r="G10" s="46"/>
      <c r="H10" s="46"/>
      <c r="I10" s="82"/>
    </row>
    <row r="11" spans="1:10" s="16" customFormat="1" ht="24" customHeight="1">
      <c r="A11" s="127">
        <f t="shared" si="0"/>
        <v>4</v>
      </c>
      <c r="B11" s="170" t="s">
        <v>81</v>
      </c>
      <c r="C11" s="170"/>
      <c r="D11" s="114"/>
      <c r="E11" s="105"/>
      <c r="F11" s="104"/>
      <c r="G11" s="46"/>
      <c r="H11" s="46"/>
      <c r="I11" s="82"/>
    </row>
    <row r="12" spans="1:10" s="16" customFormat="1" ht="19.5" customHeight="1">
      <c r="A12" s="127">
        <f t="shared" si="0"/>
        <v>5</v>
      </c>
      <c r="B12" s="170" t="s">
        <v>83</v>
      </c>
      <c r="C12" s="170"/>
      <c r="D12" s="114"/>
      <c r="E12" s="105"/>
      <c r="F12" s="104"/>
      <c r="G12" s="46"/>
      <c r="H12" s="46"/>
      <c r="I12" s="54"/>
    </row>
    <row r="13" spans="1:10" s="16" customFormat="1" ht="30.75" customHeight="1">
      <c r="A13" s="127">
        <f t="shared" si="0"/>
        <v>6</v>
      </c>
      <c r="B13" s="170" t="s">
        <v>78</v>
      </c>
      <c r="C13" s="170"/>
      <c r="D13" s="114"/>
      <c r="E13" s="105"/>
      <c r="F13" s="104"/>
      <c r="G13" s="46"/>
      <c r="H13" s="46"/>
      <c r="I13" s="54"/>
    </row>
    <row r="14" spans="1:10" s="16" customFormat="1" ht="25.5" customHeight="1">
      <c r="A14" s="188" t="s">
        <v>44</v>
      </c>
      <c r="B14" s="189"/>
      <c r="C14" s="189"/>
      <c r="D14" s="250"/>
      <c r="E14" s="250"/>
      <c r="F14" s="129"/>
      <c r="G14" s="46"/>
      <c r="H14" s="46"/>
      <c r="I14" s="54"/>
    </row>
    <row r="15" spans="1:10" s="16" customFormat="1" ht="17.25" customHeight="1">
      <c r="A15" s="190" t="s">
        <v>42</v>
      </c>
      <c r="B15" s="191"/>
      <c r="C15" s="191"/>
      <c r="D15" s="191"/>
      <c r="E15" s="191"/>
      <c r="F15" s="191"/>
      <c r="G15" s="191"/>
      <c r="H15" s="191"/>
      <c r="I15" s="245"/>
    </row>
    <row r="16" spans="1:10" s="16" customFormat="1" ht="30" customHeight="1">
      <c r="A16" s="192" t="s">
        <v>43</v>
      </c>
      <c r="B16" s="193"/>
      <c r="C16" s="193"/>
      <c r="D16" s="193"/>
      <c r="E16" s="193"/>
      <c r="F16" s="193"/>
      <c r="G16" s="46"/>
      <c r="H16" s="46"/>
      <c r="I16" s="83"/>
    </row>
    <row r="17" spans="1:9" s="16" customFormat="1" ht="30">
      <c r="A17" s="127">
        <f>A13+1</f>
        <v>7</v>
      </c>
      <c r="B17" s="92" t="s">
        <v>54</v>
      </c>
      <c r="C17" s="92" t="s">
        <v>55</v>
      </c>
      <c r="D17" s="93"/>
      <c r="E17" s="93"/>
      <c r="F17" s="130"/>
      <c r="G17" s="46"/>
      <c r="H17" s="46"/>
      <c r="I17" s="83"/>
    </row>
    <row r="18" spans="1:9" s="16" customFormat="1" ht="28.5" customHeight="1">
      <c r="A18" s="127">
        <v>8</v>
      </c>
      <c r="B18" s="92" t="s">
        <v>56</v>
      </c>
      <c r="C18" s="92" t="s">
        <v>57</v>
      </c>
      <c r="D18" s="94"/>
      <c r="E18" s="93"/>
      <c r="F18" s="130"/>
      <c r="G18" s="46"/>
      <c r="H18" s="46"/>
      <c r="I18" s="83"/>
    </row>
    <row r="19" spans="1:9" s="16" customFormat="1" ht="26.25" customHeight="1">
      <c r="A19" s="188" t="s">
        <v>45</v>
      </c>
      <c r="B19" s="189"/>
      <c r="C19" s="189"/>
      <c r="D19" s="250"/>
      <c r="E19" s="250"/>
      <c r="F19" s="129"/>
      <c r="G19" s="46"/>
      <c r="H19" s="46"/>
      <c r="I19" s="83"/>
    </row>
    <row r="20" spans="1:9" s="16" customFormat="1" ht="18.75" customHeight="1">
      <c r="A20" s="188" t="s">
        <v>46</v>
      </c>
      <c r="B20" s="189"/>
      <c r="C20" s="189"/>
      <c r="D20" s="251"/>
      <c r="E20" s="251"/>
      <c r="F20" s="129"/>
      <c r="G20" s="46"/>
      <c r="H20" s="46"/>
      <c r="I20" s="83"/>
    </row>
    <row r="21" spans="1:9" s="16" customFormat="1" ht="16.5" customHeight="1">
      <c r="A21" s="190" t="s">
        <v>47</v>
      </c>
      <c r="B21" s="191"/>
      <c r="C21" s="191"/>
      <c r="D21" s="191"/>
      <c r="E21" s="191"/>
      <c r="F21" s="191"/>
      <c r="G21" s="191"/>
      <c r="H21" s="191"/>
      <c r="I21" s="245"/>
    </row>
    <row r="22" spans="1:9" s="16" customFormat="1" ht="23.25" customHeight="1">
      <c r="A22" s="192" t="s">
        <v>48</v>
      </c>
      <c r="B22" s="193"/>
      <c r="C22" s="193"/>
      <c r="D22" s="193"/>
      <c r="E22" s="193"/>
      <c r="F22" s="193"/>
      <c r="G22" s="46"/>
      <c r="H22" s="46"/>
      <c r="I22" s="83"/>
    </row>
    <row r="23" spans="1:9" s="16" customFormat="1" ht="31.5" customHeight="1">
      <c r="A23" s="39">
        <f>A18+1</f>
        <v>9</v>
      </c>
      <c r="B23" s="174" t="s">
        <v>73</v>
      </c>
      <c r="C23" s="175"/>
      <c r="D23" s="100"/>
      <c r="E23" s="95"/>
      <c r="F23" s="122"/>
      <c r="G23" s="46"/>
      <c r="H23" s="46"/>
      <c r="I23" s="54"/>
    </row>
    <row r="24" spans="1:9" s="16" customFormat="1" ht="21.75" customHeight="1">
      <c r="A24" s="188" t="s">
        <v>50</v>
      </c>
      <c r="B24" s="189"/>
      <c r="C24" s="189"/>
      <c r="D24" s="250"/>
      <c r="E24" s="250"/>
      <c r="F24" s="129"/>
      <c r="G24" s="46"/>
      <c r="H24" s="46"/>
      <c r="I24" s="83"/>
    </row>
    <row r="25" spans="1:9" s="16" customFormat="1" ht="22.5" customHeight="1">
      <c r="A25" s="192" t="s">
        <v>51</v>
      </c>
      <c r="B25" s="193"/>
      <c r="C25" s="193"/>
      <c r="D25" s="193"/>
      <c r="E25" s="193"/>
      <c r="F25" s="193"/>
      <c r="G25" s="193"/>
      <c r="H25" s="193"/>
      <c r="I25" s="246"/>
    </row>
    <row r="26" spans="1:9" s="16" customFormat="1" ht="33.6" customHeight="1">
      <c r="A26" s="118">
        <f>A23+1</f>
        <v>10</v>
      </c>
      <c r="B26" s="40" t="s">
        <v>59</v>
      </c>
      <c r="C26" s="92" t="s">
        <v>58</v>
      </c>
      <c r="D26" s="92"/>
      <c r="E26" s="93"/>
      <c r="F26" s="130"/>
      <c r="G26" s="46"/>
      <c r="H26" s="46"/>
      <c r="I26" s="83"/>
    </row>
    <row r="27" spans="1:9" s="16" customFormat="1" ht="31.5" customHeight="1">
      <c r="A27" s="118">
        <f>A26+1</f>
        <v>11</v>
      </c>
      <c r="B27" s="123" t="s">
        <v>101</v>
      </c>
      <c r="C27" s="92" t="s">
        <v>60</v>
      </c>
      <c r="D27" s="92"/>
      <c r="E27" s="93"/>
      <c r="F27" s="130"/>
      <c r="G27" s="46"/>
      <c r="H27" s="46"/>
      <c r="I27" s="83"/>
    </row>
    <row r="28" spans="1:9" s="16" customFormat="1" ht="33" customHeight="1">
      <c r="A28" s="118">
        <f t="shared" ref="A28:A38" si="1">A27+1</f>
        <v>12</v>
      </c>
      <c r="B28" s="40" t="s">
        <v>61</v>
      </c>
      <c r="C28" s="92" t="s">
        <v>58</v>
      </c>
      <c r="D28" s="92"/>
      <c r="E28" s="93"/>
      <c r="F28" s="130"/>
      <c r="G28" s="46"/>
      <c r="H28" s="46"/>
      <c r="I28" s="83"/>
    </row>
    <row r="29" spans="1:9" s="16" customFormat="1" ht="28.5" customHeight="1">
      <c r="A29" s="118">
        <f t="shared" si="1"/>
        <v>13</v>
      </c>
      <c r="B29" s="123" t="s">
        <v>104</v>
      </c>
      <c r="C29" s="92" t="s">
        <v>58</v>
      </c>
      <c r="D29" s="92"/>
      <c r="E29" s="93"/>
      <c r="F29" s="130"/>
      <c r="G29" s="46"/>
      <c r="H29" s="46"/>
      <c r="I29" s="83"/>
    </row>
    <row r="30" spans="1:9" s="16" customFormat="1" ht="28.5" customHeight="1">
      <c r="A30" s="118">
        <f t="shared" si="1"/>
        <v>14</v>
      </c>
      <c r="B30" s="40" t="s">
        <v>63</v>
      </c>
      <c r="C30" s="92" t="s">
        <v>62</v>
      </c>
      <c r="D30" s="92"/>
      <c r="E30" s="93"/>
      <c r="F30" s="130"/>
      <c r="G30" s="46"/>
      <c r="H30" s="46"/>
      <c r="I30" s="83"/>
    </row>
    <row r="31" spans="1:9" s="16" customFormat="1" ht="28.5" customHeight="1">
      <c r="A31" s="118">
        <f t="shared" si="1"/>
        <v>15</v>
      </c>
      <c r="B31" s="40" t="s">
        <v>65</v>
      </c>
      <c r="C31" s="92" t="s">
        <v>64</v>
      </c>
      <c r="D31" s="92"/>
      <c r="E31" s="93"/>
      <c r="F31" s="130"/>
      <c r="G31" s="46"/>
      <c r="H31" s="46"/>
      <c r="I31" s="83"/>
    </row>
    <row r="32" spans="1:9" s="16" customFormat="1" ht="28.5" customHeight="1">
      <c r="A32" s="118">
        <f t="shared" si="1"/>
        <v>16</v>
      </c>
      <c r="B32" s="40" t="s">
        <v>66</v>
      </c>
      <c r="C32" s="92" t="s">
        <v>60</v>
      </c>
      <c r="D32" s="92"/>
      <c r="E32" s="93"/>
      <c r="F32" s="130"/>
      <c r="G32" s="46"/>
      <c r="H32" s="46"/>
      <c r="I32" s="83"/>
    </row>
    <row r="33" spans="1:9" s="16" customFormat="1" ht="28.5" customHeight="1">
      <c r="A33" s="118">
        <f t="shared" si="1"/>
        <v>17</v>
      </c>
      <c r="B33" s="40" t="s">
        <v>67</v>
      </c>
      <c r="C33" s="92" t="s">
        <v>60</v>
      </c>
      <c r="D33" s="92"/>
      <c r="E33" s="93"/>
      <c r="F33" s="130"/>
      <c r="G33" s="46"/>
      <c r="H33" s="46"/>
      <c r="I33" s="83"/>
    </row>
    <row r="34" spans="1:9" s="16" customFormat="1" ht="28.5" customHeight="1">
      <c r="A34" s="118">
        <f t="shared" si="1"/>
        <v>18</v>
      </c>
      <c r="B34" s="40" t="s">
        <v>68</v>
      </c>
      <c r="C34" s="92" t="s">
        <v>62</v>
      </c>
      <c r="D34" s="92"/>
      <c r="E34" s="93"/>
      <c r="F34" s="130"/>
      <c r="G34" s="46"/>
      <c r="H34" s="46"/>
      <c r="I34" s="83"/>
    </row>
    <row r="35" spans="1:9" s="16" customFormat="1" ht="28.5" customHeight="1">
      <c r="A35" s="118">
        <f t="shared" si="1"/>
        <v>19</v>
      </c>
      <c r="B35" s="40" t="s">
        <v>97</v>
      </c>
      <c r="C35" s="92" t="s">
        <v>64</v>
      </c>
      <c r="D35" s="92"/>
      <c r="E35" s="93"/>
      <c r="F35" s="130"/>
      <c r="G35" s="46"/>
      <c r="H35" s="46"/>
      <c r="I35" s="83"/>
    </row>
    <row r="36" spans="1:9" s="16" customFormat="1" ht="28.5" customHeight="1">
      <c r="A36" s="118">
        <f t="shared" si="1"/>
        <v>20</v>
      </c>
      <c r="B36" s="40" t="s">
        <v>69</v>
      </c>
      <c r="C36" s="92" t="s">
        <v>60</v>
      </c>
      <c r="D36" s="92"/>
      <c r="E36" s="93"/>
      <c r="F36" s="130"/>
      <c r="G36" s="46"/>
      <c r="H36" s="46"/>
      <c r="I36" s="83"/>
    </row>
    <row r="37" spans="1:9" s="16" customFormat="1" ht="28.5" customHeight="1">
      <c r="A37" s="118">
        <f t="shared" si="1"/>
        <v>21</v>
      </c>
      <c r="B37" s="40" t="s">
        <v>70</v>
      </c>
      <c r="C37" s="92" t="s">
        <v>62</v>
      </c>
      <c r="D37" s="92"/>
      <c r="E37" s="93"/>
      <c r="F37" s="130"/>
      <c r="G37" s="46"/>
      <c r="H37" s="46"/>
      <c r="I37" s="83"/>
    </row>
    <row r="38" spans="1:9" s="16" customFormat="1" ht="28.5" customHeight="1">
      <c r="A38" s="118">
        <f t="shared" si="1"/>
        <v>22</v>
      </c>
      <c r="B38" s="123" t="s">
        <v>102</v>
      </c>
      <c r="C38" s="92" t="s">
        <v>60</v>
      </c>
      <c r="D38" s="115"/>
      <c r="E38" s="93"/>
      <c r="F38" s="130"/>
      <c r="G38" s="46"/>
      <c r="H38" s="46"/>
      <c r="I38" s="83"/>
    </row>
    <row r="39" spans="1:9" s="16" customFormat="1" ht="21.75" customHeight="1" thickBot="1">
      <c r="A39" s="194" t="s">
        <v>52</v>
      </c>
      <c r="B39" s="195"/>
      <c r="C39" s="195"/>
      <c r="D39" s="142"/>
      <c r="E39" s="134"/>
      <c r="F39" s="131"/>
      <c r="G39" s="132"/>
      <c r="H39" s="132"/>
      <c r="I39" s="133"/>
    </row>
    <row r="40" spans="1:9" s="16" customFormat="1" ht="28.5" customHeight="1" thickBot="1">
      <c r="A40" s="196" t="s">
        <v>53</v>
      </c>
      <c r="B40" s="197"/>
      <c r="C40" s="197"/>
      <c r="D40" s="143"/>
      <c r="E40" s="138"/>
      <c r="F40" s="135"/>
      <c r="G40" s="136"/>
      <c r="H40" s="136"/>
      <c r="I40" s="137"/>
    </row>
    <row r="41" spans="1:9" s="16" customFormat="1" ht="31.5" customHeight="1" thickBot="1">
      <c r="A41" s="183" t="s">
        <v>32</v>
      </c>
      <c r="B41" s="184"/>
      <c r="C41" s="184"/>
      <c r="D41" s="138"/>
      <c r="E41" s="138"/>
      <c r="F41" s="139"/>
      <c r="G41" s="140"/>
      <c r="H41" s="140"/>
      <c r="I41" s="141"/>
    </row>
    <row r="42" spans="1:9" ht="13.5" customHeight="1">
      <c r="A42" s="5"/>
      <c r="B42" s="5"/>
      <c r="C42" s="5"/>
      <c r="D42" s="5"/>
      <c r="E42" s="5"/>
      <c r="F42" s="5"/>
    </row>
    <row r="43" spans="1:9" ht="23.25" customHeight="1">
      <c r="A43" s="5"/>
      <c r="B43" s="7" t="s">
        <v>13</v>
      </c>
      <c r="C43" s="8"/>
      <c r="D43" s="22"/>
      <c r="E43" s="158" t="s">
        <v>14</v>
      </c>
      <c r="F43" s="158"/>
    </row>
    <row r="44" spans="1:9" ht="15.75">
      <c r="A44" s="5"/>
      <c r="B44" s="157" t="s">
        <v>15</v>
      </c>
      <c r="C44" s="157"/>
      <c r="D44" s="22"/>
      <c r="E44" s="5"/>
      <c r="F44" s="5"/>
    </row>
    <row r="45" spans="1:9" ht="15" customHeight="1">
      <c r="A45" s="5"/>
      <c r="B45" s="155" t="s">
        <v>16</v>
      </c>
      <c r="C45" s="155"/>
      <c r="D45" s="23"/>
      <c r="E45" s="5"/>
      <c r="F45" s="5"/>
    </row>
    <row r="46" spans="1:9" ht="35.25" customHeight="1">
      <c r="A46" s="5"/>
      <c r="B46" s="152" t="s">
        <v>17</v>
      </c>
      <c r="C46" s="152"/>
      <c r="D46" s="23"/>
      <c r="E46" s="152" t="s">
        <v>18</v>
      </c>
      <c r="F46" s="152"/>
    </row>
  </sheetData>
  <mergeCells count="34">
    <mergeCell ref="A22:F22"/>
    <mergeCell ref="A24:C24"/>
    <mergeCell ref="A7:I7"/>
    <mergeCell ref="A15:I15"/>
    <mergeCell ref="A21:I21"/>
    <mergeCell ref="A4:A6"/>
    <mergeCell ref="B4:B6"/>
    <mergeCell ref="C4:C6"/>
    <mergeCell ref="D4:D6"/>
    <mergeCell ref="E4:E6"/>
    <mergeCell ref="F4:I5"/>
    <mergeCell ref="D1:I1"/>
    <mergeCell ref="A2:F2"/>
    <mergeCell ref="A3:F3"/>
    <mergeCell ref="B8:C8"/>
    <mergeCell ref="E43:F43"/>
    <mergeCell ref="B44:C44"/>
    <mergeCell ref="B45:C45"/>
    <mergeCell ref="A41:C41"/>
    <mergeCell ref="B9:C9"/>
    <mergeCell ref="B12:C12"/>
    <mergeCell ref="B13:C13"/>
    <mergeCell ref="A14:C14"/>
    <mergeCell ref="A16:F16"/>
    <mergeCell ref="A19:C19"/>
    <mergeCell ref="B10:C10"/>
    <mergeCell ref="B11:C11"/>
    <mergeCell ref="A40:C40"/>
    <mergeCell ref="B23:C23"/>
    <mergeCell ref="A20:C20"/>
    <mergeCell ref="A39:C39"/>
    <mergeCell ref="B46:C46"/>
    <mergeCell ref="E46:F46"/>
    <mergeCell ref="A25:I25"/>
  </mergeCells>
  <printOptions horizontalCentered="1"/>
  <pageMargins left="0.35" right="0.25" top="0.39370078740157483" bottom="0.27" header="0.35433070866141736" footer="0.25"/>
  <pageSetup paperSize="9" scale="66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24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>
      <c r="D1" s="161" t="s">
        <v>31</v>
      </c>
      <c r="E1" s="161"/>
      <c r="F1" s="161"/>
      <c r="G1" s="161"/>
      <c r="H1" s="161"/>
    </row>
    <row r="2" spans="1:8" ht="18" customHeight="1">
      <c r="A2" s="161"/>
      <c r="B2" s="161"/>
      <c r="C2" s="161"/>
      <c r="D2" s="38"/>
      <c r="E2" s="38"/>
      <c r="F2" s="2"/>
      <c r="G2" s="2"/>
      <c r="H2" s="2"/>
    </row>
    <row r="3" spans="1:8" ht="16.5" customHeight="1">
      <c r="A3" s="162" t="s">
        <v>25</v>
      </c>
      <c r="B3" s="162"/>
      <c r="C3" s="162"/>
      <c r="D3" s="3"/>
      <c r="E3" s="3"/>
      <c r="F3" s="3"/>
      <c r="G3" s="3"/>
      <c r="H3" s="3"/>
    </row>
    <row r="4" spans="1:8" ht="16.5" customHeight="1">
      <c r="A4" s="162"/>
      <c r="B4" s="162"/>
      <c r="C4" s="162"/>
      <c r="D4" s="3"/>
      <c r="E4" s="3"/>
      <c r="F4" s="3"/>
      <c r="G4" s="3"/>
      <c r="H4" s="3"/>
    </row>
    <row r="5" spans="1:8" ht="16.5" customHeight="1">
      <c r="A5" s="159" t="str">
        <f>'Д.Ц. '!$A$4</f>
        <v>Комплекс работ по техническому перевооружению объектов цеха № 17</v>
      </c>
      <c r="B5" s="159"/>
      <c r="C5" s="159"/>
      <c r="D5" s="159"/>
      <c r="E5" s="159"/>
      <c r="F5" s="159"/>
      <c r="G5" s="4"/>
    </row>
    <row r="6" spans="1:8" ht="16.5" customHeight="1" thickBot="1">
      <c r="A6" s="37"/>
      <c r="B6" s="37"/>
      <c r="C6" s="37"/>
      <c r="D6" s="37"/>
      <c r="E6" s="37"/>
      <c r="F6" s="37"/>
      <c r="G6" s="4"/>
    </row>
    <row r="7" spans="1:8" s="43" customFormat="1" ht="13.15" customHeight="1">
      <c r="A7" s="211" t="s">
        <v>0</v>
      </c>
      <c r="B7" s="200" t="s">
        <v>26</v>
      </c>
      <c r="C7" s="200" t="s">
        <v>4</v>
      </c>
      <c r="D7" s="202" t="s">
        <v>27</v>
      </c>
      <c r="E7" s="204" t="s">
        <v>28</v>
      </c>
      <c r="F7" s="206" t="s">
        <v>29</v>
      </c>
      <c r="G7" s="206"/>
      <c r="H7" s="207"/>
    </row>
    <row r="8" spans="1:8" s="43" customFormat="1" ht="12.75">
      <c r="A8" s="212"/>
      <c r="B8" s="201"/>
      <c r="C8" s="201"/>
      <c r="D8" s="203"/>
      <c r="E8" s="205"/>
      <c r="F8" s="208"/>
      <c r="G8" s="208"/>
      <c r="H8" s="209"/>
    </row>
    <row r="9" spans="1:8" s="43" customFormat="1" ht="48" customHeight="1" thickBot="1">
      <c r="A9" s="213"/>
      <c r="B9" s="214"/>
      <c r="C9" s="214"/>
      <c r="D9" s="210"/>
      <c r="E9" s="220"/>
      <c r="F9" s="44" t="s">
        <v>30</v>
      </c>
      <c r="G9" s="44" t="s">
        <v>30</v>
      </c>
      <c r="H9" s="45" t="s">
        <v>30</v>
      </c>
    </row>
    <row r="10" spans="1:8" ht="21" customHeight="1">
      <c r="A10" s="216" t="s">
        <v>23</v>
      </c>
      <c r="B10" s="217"/>
      <c r="C10" s="217"/>
      <c r="D10" s="217"/>
      <c r="E10" s="217"/>
      <c r="F10" s="217"/>
      <c r="G10" s="52"/>
      <c r="H10" s="53"/>
    </row>
    <row r="11" spans="1:8" s="16" customFormat="1" ht="21.75" customHeight="1">
      <c r="A11" s="169" t="str">
        <f>'Д.Ц. '!$B$7</f>
        <v>Установка Химводоподготовки  "Замена насосного агрегата Н-11" по Ведомости работ</v>
      </c>
      <c r="B11" s="170"/>
      <c r="C11" s="170"/>
      <c r="D11" s="170"/>
      <c r="E11" s="170"/>
      <c r="F11" s="170"/>
      <c r="G11" s="46"/>
      <c r="H11" s="54"/>
    </row>
    <row r="12" spans="1:8" s="16" customFormat="1" ht="19.5" customHeight="1">
      <c r="A12" s="39" t="e">
        <f>'Д.Ц. '!#REF!</f>
        <v>#REF!</v>
      </c>
      <c r="B12" s="40" t="e">
        <f>'Д.Ц. '!#REF!</f>
        <v>#REF!</v>
      </c>
      <c r="C12" s="40" t="e">
        <f>'Д.Ц. '!#REF!</f>
        <v>#REF!</v>
      </c>
      <c r="D12" s="47"/>
      <c r="E12" s="41"/>
      <c r="F12" s="40"/>
      <c r="G12" s="46"/>
      <c r="H12" s="54"/>
    </row>
    <row r="13" spans="1:8" s="16" customFormat="1" ht="16.5" customHeight="1">
      <c r="A13" s="39">
        <f>'Д.Ц. '!A7</f>
        <v>1</v>
      </c>
      <c r="B13" s="40" t="e">
        <f>'Д.Ц. '!#REF!</f>
        <v>#REF!</v>
      </c>
      <c r="C13" s="40" t="e">
        <f>'Д.Ц. '!#REF!</f>
        <v>#REF!</v>
      </c>
      <c r="D13" s="47"/>
      <c r="E13" s="41"/>
      <c r="F13" s="46"/>
      <c r="G13" s="46"/>
      <c r="H13" s="54"/>
    </row>
    <row r="14" spans="1:8" s="16" customFormat="1" ht="16.5" customHeight="1">
      <c r="A14" s="39" t="e">
        <f>'Д.Ц. '!#REF!</f>
        <v>#REF!</v>
      </c>
      <c r="B14" s="40" t="e">
        <f>'Д.Ц. '!#REF!</f>
        <v>#REF!</v>
      </c>
      <c r="C14" s="40" t="e">
        <f>'Д.Ц. '!#REF!</f>
        <v>#REF!</v>
      </c>
      <c r="D14" s="47"/>
      <c r="E14" s="41"/>
      <c r="F14" s="40"/>
      <c r="G14" s="46"/>
      <c r="H14" s="54"/>
    </row>
    <row r="15" spans="1:8" s="16" customFormat="1" ht="18.75" customHeight="1">
      <c r="A15" s="39" t="e">
        <f>'Д.Ц. '!#REF!</f>
        <v>#REF!</v>
      </c>
      <c r="B15" s="40" t="e">
        <f>'Д.Ц. '!#REF!</f>
        <v>#REF!</v>
      </c>
      <c r="C15" s="40" t="e">
        <f>'Д.Ц. '!#REF!</f>
        <v>#REF!</v>
      </c>
      <c r="D15" s="47"/>
      <c r="E15" s="41"/>
      <c r="F15" s="48"/>
      <c r="G15" s="46"/>
      <c r="H15" s="54"/>
    </row>
    <row r="16" spans="1:8" s="16" customFormat="1" ht="18.75" customHeight="1">
      <c r="A16" s="39" t="e">
        <f>'Д.Ц. '!#REF!</f>
        <v>#REF!</v>
      </c>
      <c r="B16" s="40" t="e">
        <f>'Д.Ц. '!#REF!</f>
        <v>#REF!</v>
      </c>
      <c r="C16" s="40" t="e">
        <f>'Д.Ц. '!#REF!</f>
        <v>#REF!</v>
      </c>
      <c r="D16" s="47"/>
      <c r="E16" s="41"/>
      <c r="F16" s="48"/>
      <c r="G16" s="46"/>
      <c r="H16" s="54"/>
    </row>
    <row r="17" spans="1:8" s="16" customFormat="1" ht="21" customHeight="1">
      <c r="A17" s="39" t="e">
        <f>'Д.Ц. '!#REF!</f>
        <v>#REF!</v>
      </c>
      <c r="B17" s="40" t="e">
        <f>'Д.Ц. '!#REF!</f>
        <v>#REF!</v>
      </c>
      <c r="C17" s="40" t="e">
        <f>'Д.Ц. '!#REF!</f>
        <v>#REF!</v>
      </c>
      <c r="D17" s="47"/>
      <c r="E17" s="41"/>
      <c r="F17" s="40"/>
      <c r="G17" s="46"/>
      <c r="H17" s="54"/>
    </row>
    <row r="18" spans="1:8" s="42" customFormat="1" ht="21.75" customHeight="1">
      <c r="A18" s="39" t="e">
        <f>'Д.Ц. '!#REF!</f>
        <v>#REF!</v>
      </c>
      <c r="B18" s="56" t="e">
        <f>'Д.Ц. '!#REF!</f>
        <v>#REF!</v>
      </c>
      <c r="C18" s="40" t="e">
        <f>'Д.Ц. '!#REF!</f>
        <v>#REF!</v>
      </c>
      <c r="D18" s="50"/>
      <c r="E18" s="57"/>
      <c r="F18" s="49"/>
      <c r="G18" s="51"/>
      <c r="H18" s="55"/>
    </row>
    <row r="19" spans="1:8" s="42" customFormat="1" ht="21.75" customHeight="1">
      <c r="A19" s="218" t="e">
        <f>'Д.Ц. '!#REF!</f>
        <v>#REF!</v>
      </c>
      <c r="B19" s="219"/>
      <c r="C19" s="219"/>
      <c r="D19" s="219"/>
      <c r="E19" s="219"/>
      <c r="F19" s="175"/>
      <c r="G19" s="51"/>
      <c r="H19" s="55"/>
    </row>
    <row r="20" spans="1:8" s="42" customFormat="1" ht="19.5" customHeight="1">
      <c r="A20" s="39" t="e">
        <f>'Д.Ц. '!#REF!</f>
        <v>#REF!</v>
      </c>
      <c r="B20" s="56" t="e">
        <f>'Д.Ц. '!#REF!</f>
        <v>#REF!</v>
      </c>
      <c r="C20" s="56" t="e">
        <f>'Д.Ц. '!#REF!</f>
        <v>#REF!</v>
      </c>
      <c r="D20" s="50"/>
      <c r="E20" s="57"/>
      <c r="F20" s="49"/>
      <c r="G20" s="51"/>
      <c r="H20" s="55"/>
    </row>
    <row r="21" spans="1:8" s="42" customFormat="1" ht="21" customHeight="1">
      <c r="A21" s="39" t="e">
        <f>'Д.Ц. '!#REF!</f>
        <v>#REF!</v>
      </c>
      <c r="B21" s="56" t="e">
        <f>'Д.Ц. '!#REF!</f>
        <v>#REF!</v>
      </c>
      <c r="C21" s="56" t="e">
        <f>'Д.Ц. '!#REF!</f>
        <v>#REF!</v>
      </c>
      <c r="D21" s="50"/>
      <c r="E21" s="57"/>
      <c r="F21" s="49"/>
      <c r="G21" s="51"/>
      <c r="H21" s="55"/>
    </row>
    <row r="22" spans="1:8" s="42" customFormat="1" ht="21" customHeight="1">
      <c r="A22" s="39" t="e">
        <f>'Д.Ц. '!#REF!</f>
        <v>#REF!</v>
      </c>
      <c r="B22" s="56" t="e">
        <f>'Д.Ц. '!#REF!</f>
        <v>#REF!</v>
      </c>
      <c r="C22" s="56" t="e">
        <f>'Д.Ц. '!#REF!</f>
        <v>#REF!</v>
      </c>
      <c r="D22" s="50"/>
      <c r="E22" s="57"/>
      <c r="F22" s="49"/>
      <c r="G22" s="51"/>
      <c r="H22" s="55"/>
    </row>
    <row r="23" spans="1:8" s="42" customFormat="1" ht="23.25" customHeight="1">
      <c r="A23" s="39" t="e">
        <f>'Д.Ц. '!#REF!</f>
        <v>#REF!</v>
      </c>
      <c r="B23" s="56" t="e">
        <f>'Д.Ц. '!#REF!</f>
        <v>#REF!</v>
      </c>
      <c r="C23" s="56" t="e">
        <f>'Д.Ц. '!#REF!</f>
        <v>#REF!</v>
      </c>
      <c r="D23" s="50"/>
      <c r="E23" s="57"/>
      <c r="F23" s="49"/>
      <c r="G23" s="51"/>
      <c r="H23" s="55"/>
    </row>
    <row r="24" spans="1:8" s="42" customFormat="1" ht="21.75" customHeight="1" thickBot="1">
      <c r="A24" s="58" t="e">
        <f>'Д.Ц. '!#REF!</f>
        <v>#REF!</v>
      </c>
      <c r="B24" s="59" t="e">
        <f>'Д.Ц. '!#REF!</f>
        <v>#REF!</v>
      </c>
      <c r="C24" s="59" t="e">
        <f>'Д.Ц. '!#REF!</f>
        <v>#REF!</v>
      </c>
      <c r="D24" s="60"/>
      <c r="E24" s="61"/>
      <c r="F24" s="62"/>
      <c r="G24" s="63"/>
      <c r="H24" s="64"/>
    </row>
    <row r="25" spans="1:8" ht="23.25" customHeight="1" thickBot="1">
      <c r="A25" s="10"/>
      <c r="B25" s="11"/>
      <c r="C25" s="65" t="s">
        <v>9</v>
      </c>
      <c r="D25" s="25"/>
      <c r="E25" s="26"/>
      <c r="F25" s="66"/>
      <c r="G25" s="67"/>
      <c r="H25" s="68"/>
    </row>
    <row r="26" spans="1:8" ht="28.5" hidden="1" customHeight="1" thickBot="1">
      <c r="A26" s="27"/>
      <c r="B26" s="215" t="s">
        <v>10</v>
      </c>
      <c r="C26" s="215"/>
      <c r="D26" s="28"/>
      <c r="E26" s="29"/>
      <c r="F26" s="30"/>
    </row>
    <row r="27" spans="1:8" ht="48" hidden="1" customHeight="1">
      <c r="A27" s="5"/>
      <c r="B27" s="154" t="s">
        <v>11</v>
      </c>
      <c r="C27" s="154"/>
      <c r="D27" s="6"/>
      <c r="E27" s="5"/>
      <c r="F27" s="5" t="s">
        <v>12</v>
      </c>
    </row>
    <row r="28" spans="1:8">
      <c r="A28" s="5"/>
      <c r="B28" s="9"/>
      <c r="C28" s="9"/>
      <c r="D28" s="6"/>
      <c r="E28" s="5"/>
      <c r="F28" s="5"/>
    </row>
    <row r="29" spans="1:8" ht="12" customHeight="1">
      <c r="A29" s="5"/>
      <c r="B29" s="9"/>
      <c r="C29" s="9"/>
      <c r="D29" s="6"/>
      <c r="E29" s="5"/>
      <c r="F29" s="5"/>
    </row>
    <row r="30" spans="1:8" hidden="1">
      <c r="A30" s="5"/>
      <c r="B30" s="5"/>
      <c r="C30" s="5"/>
      <c r="D30" s="5"/>
      <c r="E30" s="5"/>
      <c r="F30" s="5"/>
    </row>
    <row r="31" spans="1:8" ht="18.75">
      <c r="A31" s="5"/>
      <c r="B31" s="7" t="s">
        <v>13</v>
      </c>
      <c r="C31" s="8"/>
      <c r="D31" s="22"/>
      <c r="E31" s="158" t="s">
        <v>14</v>
      </c>
      <c r="F31" s="158"/>
    </row>
    <row r="32" spans="1:8" ht="15.75">
      <c r="A32" s="5"/>
      <c r="B32" s="157" t="s">
        <v>15</v>
      </c>
      <c r="C32" s="157"/>
      <c r="D32" s="22"/>
      <c r="E32" s="5"/>
      <c r="F32" s="5"/>
    </row>
    <row r="33" spans="1:6">
      <c r="A33" s="5"/>
      <c r="B33" s="155" t="s">
        <v>16</v>
      </c>
      <c r="C33" s="156"/>
      <c r="D33" s="23"/>
      <c r="E33" s="5"/>
      <c r="F33" s="5"/>
    </row>
    <row r="34" spans="1:6" ht="35.25" customHeight="1">
      <c r="A34" s="5"/>
      <c r="B34" s="152" t="s">
        <v>17</v>
      </c>
      <c r="C34" s="153"/>
      <c r="D34" s="23"/>
      <c r="E34" s="152" t="s">
        <v>18</v>
      </c>
      <c r="F34" s="153"/>
    </row>
  </sheetData>
  <mergeCells count="21">
    <mergeCell ref="E31:F31"/>
    <mergeCell ref="A10:F10"/>
    <mergeCell ref="A11:F11"/>
    <mergeCell ref="A19:F19"/>
    <mergeCell ref="E7:E9"/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</mergeCells>
  <phoneticPr fontId="19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Д.Ц. </vt:lpstr>
      <vt:lpstr>график работ</vt:lpstr>
      <vt:lpstr>граф.авансов-ПРИ НЕОБХОДИМОСТИ</vt:lpstr>
      <vt:lpstr>график авансов-при необходимост</vt:lpstr>
      <vt:lpstr>'график работ'!Заголовки_для_печати</vt:lpstr>
      <vt:lpstr>'граф.авансов-ПРИ НЕОБХОДИМОСТИ'!Область_печати</vt:lpstr>
      <vt:lpstr>'график авансов-при необходимост'!Область_печати</vt:lpstr>
      <vt:lpstr>'график работ'!Область_печати</vt:lpstr>
      <vt:lpstr>'Д.Ц.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SAM</cp:lastModifiedBy>
  <cp:lastPrinted>2016-07-19T07:52:40Z</cp:lastPrinted>
  <dcterms:created xsi:type="dcterms:W3CDTF">2015-09-09T13:13:20Z</dcterms:created>
  <dcterms:modified xsi:type="dcterms:W3CDTF">2016-07-19T08:00:44Z</dcterms:modified>
</cp:coreProperties>
</file>